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30" windowHeight="4410" tabRatio="734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<sst xmlns="http://schemas.openxmlformats.org/spreadsheetml/2006/main" count="112" uniqueCount="49">
  <si>
    <t>MADRID</t>
  </si>
  <si>
    <t>VALORES MES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</si>
  <si>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</si>
  <si>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</si>
  <si>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</si>
  <si>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</si>
  <si>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</si>
  <si>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</si>
  <si>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</si>
  <si>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</si>
  <si>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</si>
  <si>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</si>
  <si>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</si>
  <si>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</si>
  <si>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</si>
  <si>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</si>
  <si>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</si>
  <si>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</si>
  <si>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</si>
  <si>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</si>
  <si>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</si>
  <si>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</si>
  <si>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</si>
  <si>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</si>
  <si>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</si>
  <si>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</si>
  <si>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</si>
  <si>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</si>
  <si>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</si>
  <si>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MARZO 2017</t>
  </si>
  <si>
    <t>MARZO 2017</t>
  </si>
  <si>
    <t>TENDENCIA</t>
  </si>
  <si>
    <t>AB 16</t>
  </si>
  <si>
    <t>MY 16</t>
  </si>
  <si>
    <t>JN 16</t>
  </si>
  <si>
    <t>JL 16</t>
  </si>
  <si>
    <t>AG 16</t>
  </si>
  <si>
    <t>SP 16</t>
  </si>
  <si>
    <t>OC 16</t>
  </si>
  <si>
    <t>NV 16</t>
  </si>
  <si>
    <t>DC 16</t>
  </si>
  <si>
    <t>EN 17</t>
  </si>
  <si>
    <t>FB 17</t>
  </si>
  <si>
    <t>MZ 17</t>
  </si>
  <si>
    <t>MZ 16</t>
  </si>
  <si>
    <t>MZ17 / FB17</t>
  </si>
  <si>
    <t>MZ17 / MZ16</t>
  </si>
  <si>
    <t>en FB 17</t>
  </si>
  <si>
    <t>en MZ 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</si>
</sst>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8.45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6" fillId="7" borderId="1" applyNumberFormat="0" applyAlignment="0" applyProtection="0"/>
    <xf numFmtId="44" fontId="0" fillId="0" borderId="0" applyFont="0" applyFill="0" applyBorder="0" applyAlignment="0" applyProtection="0"/>
    <xf numFmtId="0" fontId="1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9" fillId="11" borderId="6" applyNumberFormat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8032246"/>
        <c:axId val="37310335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15272308"/>
        <c:axId val="64322277"/>
      </c:lineChart>
      <c:catAx>
        <c:axId val="80322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10335"/>
        <c:crossesAt val="0"/>
        <c:auto val="0"/>
        <c:lblOffset val="100"/>
        <c:tickLblSkip val="1"/>
        <c:noMultiLvlLbl val="0"/>
      </c:catAx>
      <c:valAx>
        <c:axId val="37310335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32246"/>
        <c:crossesAt val="1"/>
        <c:crossBetween val="between"/>
        <c:dispUnits/>
        <c:majorUnit val="400000"/>
        <c:minorUnit val="80000"/>
      </c:valAx>
      <c:catAx>
        <c:axId val="15272308"/>
        <c:scaling>
          <c:orientation val="minMax"/>
        </c:scaling>
        <c:axPos val="b"/>
        <c:delete val="1"/>
        <c:majorTickMark val="out"/>
        <c:minorTickMark val="none"/>
        <c:tickLblPos val="nextTo"/>
        <c:crossAx val="64322277"/>
        <c:crosses val="autoZero"/>
        <c:auto val="0"/>
        <c:lblOffset val="100"/>
        <c:tickLblSkip val="1"/>
        <c:noMultiLvlLbl val="0"/>
      </c:catAx>
      <c:valAx>
        <c:axId val="64322277"/>
        <c:scaling>
          <c:orientation val="minMax"/>
        </c:scaling>
        <c:axPos val="l"/>
        <c:delete val="1"/>
        <c:majorTickMark val="out"/>
        <c:minorTickMark val="none"/>
        <c:tickLblPos val="nextTo"/>
        <c:crossAx val="1527230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25"/>
          <c:y val="0.94525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64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30883234"/>
        <c:axId val="65937723"/>
      </c:lineChart>
      <c:catAx>
        <c:axId val="308832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937723"/>
        <c:crossesAt val="2600000"/>
        <c:auto val="1"/>
        <c:lblOffset val="100"/>
        <c:tickLblSkip val="1"/>
        <c:noMultiLvlLbl val="0"/>
      </c:catAx>
      <c:valAx>
        <c:axId val="65937723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3234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347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2"/>
          <c:w val="0.9497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51884032"/>
        <c:axId val="3403777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44249102"/>
        <c:axId val="38367415"/>
      </c:lineChart>
      <c:catAx>
        <c:axId val="51884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3777"/>
        <c:crossesAt val="0"/>
        <c:auto val="0"/>
        <c:lblOffset val="100"/>
        <c:tickLblSkip val="1"/>
        <c:noMultiLvlLbl val="0"/>
      </c:catAx>
      <c:valAx>
        <c:axId val="3403777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84032"/>
        <c:crossesAt val="1"/>
        <c:crossBetween val="between"/>
        <c:dispUnits/>
        <c:majorUnit val="300"/>
        <c:minorUnit val="60"/>
      </c:valAx>
      <c:catAx>
        <c:axId val="44249102"/>
        <c:scaling>
          <c:orientation val="minMax"/>
        </c:scaling>
        <c:axPos val="b"/>
        <c:delete val="1"/>
        <c:majorTickMark val="out"/>
        <c:minorTickMark val="none"/>
        <c:tickLblPos val="nextTo"/>
        <c:crossAx val="38367415"/>
        <c:crosses val="autoZero"/>
        <c:auto val="0"/>
        <c:lblOffset val="100"/>
        <c:tickLblSkip val="1"/>
        <c:noMultiLvlLbl val="0"/>
      </c:catAx>
      <c:valAx>
        <c:axId val="38367415"/>
        <c:scaling>
          <c:orientation val="minMax"/>
        </c:scaling>
        <c:axPos val="l"/>
        <c:delete val="1"/>
        <c:majorTickMark val="out"/>
        <c:minorTickMark val="none"/>
        <c:tickLblPos val="nextTo"/>
        <c:crossAx val="4424910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5"/>
          <c:y val="0.94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04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29014348"/>
        <c:axId val="41642205"/>
      </c:lineChart>
      <c:catAx>
        <c:axId val="290143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2205"/>
        <c:crossesAt val="1600"/>
        <c:auto val="1"/>
        <c:lblOffset val="100"/>
        <c:tickLblSkip val="1"/>
        <c:noMultiLvlLbl val="0"/>
      </c:catAx>
      <c:valAx>
        <c:axId val="4164220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4348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5"/>
          <c:y val="0.948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29527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31432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352425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352425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B77" sqref="B77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13</v>
      </c>
    </row>
    <row r="3" ht="33.75">
      <c r="B3" s="2" t="s">
        <v>12</v>
      </c>
    </row>
    <row r="4" ht="21" thickBot="1">
      <c r="B4" s="3" t="s">
        <v>29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13</v>
      </c>
      <c r="C2" s="6" t="s">
        <v>17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14</v>
      </c>
      <c r="G3" s="11"/>
      <c r="H3" s="9" t="s">
        <v>15</v>
      </c>
      <c r="I3" s="17"/>
      <c r="J3" s="12"/>
    </row>
    <row r="4" spans="2:10" ht="18.75" thickBot="1">
      <c r="B4" s="88" t="s">
        <v>30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31</v>
      </c>
    </row>
    <row r="5" spans="2:10" ht="18">
      <c r="B5" s="18" t="s">
        <v>2</v>
      </c>
      <c r="C5" s="79">
        <v>140460</v>
      </c>
      <c r="D5" s="80">
        <v>138448</v>
      </c>
      <c r="E5" s="58">
        <v>134170</v>
      </c>
      <c r="F5" s="14">
        <v>0.01453253206980238</v>
      </c>
      <c r="G5" s="14">
        <v>0.04688082283669971</v>
      </c>
      <c r="H5" s="81">
        <v>133321.49999999994</v>
      </c>
      <c r="I5" s="79">
        <v>133845.6666666666</v>
      </c>
      <c r="J5" s="15">
        <v>0.003931598929404914</v>
      </c>
    </row>
    <row r="6" spans="2:10" ht="18">
      <c r="B6" s="18" t="s">
        <v>6</v>
      </c>
      <c r="C6" s="79">
        <v>286529</v>
      </c>
      <c r="D6" s="80">
        <v>283747</v>
      </c>
      <c r="E6" s="58">
        <v>277097</v>
      </c>
      <c r="F6" s="14">
        <v>0.009804508946350094</v>
      </c>
      <c r="G6" s="14">
        <v>0.03403862185444086</v>
      </c>
      <c r="H6" s="81">
        <v>276780.8333333333</v>
      </c>
      <c r="I6" s="79">
        <v>277566.8333333333</v>
      </c>
      <c r="J6" s="15">
        <v>0.002839792013536583</v>
      </c>
    </row>
    <row r="7" spans="2:10" ht="18">
      <c r="B7" s="18" t="s">
        <v>3</v>
      </c>
      <c r="C7" s="79">
        <v>422556</v>
      </c>
      <c r="D7" s="80">
        <v>421589</v>
      </c>
      <c r="E7" s="58">
        <v>423571</v>
      </c>
      <c r="F7" s="14">
        <v>0.0022937031089520837</v>
      </c>
      <c r="G7" s="14">
        <v>-0.002396292475169452</v>
      </c>
      <c r="H7" s="81">
        <v>412896.75</v>
      </c>
      <c r="I7" s="79">
        <v>412812.1666666667</v>
      </c>
      <c r="J7" s="15">
        <v>-0.0002048534732552725</v>
      </c>
    </row>
    <row r="8" spans="2:10" ht="18">
      <c r="B8" s="18" t="s">
        <v>7</v>
      </c>
      <c r="C8" s="79">
        <v>253461</v>
      </c>
      <c r="D8" s="80">
        <v>252582</v>
      </c>
      <c r="E8" s="58">
        <v>237333</v>
      </c>
      <c r="F8" s="14">
        <v>0.0034800579613749197</v>
      </c>
      <c r="G8" s="14">
        <v>0.06795515162240397</v>
      </c>
      <c r="H8" s="81">
        <v>243084.2500000001</v>
      </c>
      <c r="I8" s="79">
        <v>244428.2500000001</v>
      </c>
      <c r="J8" s="15">
        <v>0.005528947268282497</v>
      </c>
    </row>
    <row r="9" spans="2:10" ht="18">
      <c r="B9" s="18" t="s">
        <v>8</v>
      </c>
      <c r="C9" s="79">
        <v>501428</v>
      </c>
      <c r="D9" s="80">
        <v>494453</v>
      </c>
      <c r="E9" s="58">
        <v>477383</v>
      </c>
      <c r="F9" s="14">
        <v>0.01410649748307726</v>
      </c>
      <c r="G9" s="14">
        <v>0.05036836250976679</v>
      </c>
      <c r="H9" s="81">
        <v>475209.6666666669</v>
      </c>
      <c r="I9" s="79">
        <v>477213.4166666669</v>
      </c>
      <c r="J9" s="15">
        <v>0.004216559848319581</v>
      </c>
    </row>
    <row r="10" spans="2:10" ht="18">
      <c r="B10" s="18" t="s">
        <v>4</v>
      </c>
      <c r="C10" s="79">
        <v>211340</v>
      </c>
      <c r="D10" s="80">
        <v>213211</v>
      </c>
      <c r="E10" s="58">
        <v>207729</v>
      </c>
      <c r="F10" s="14">
        <v>-0.008775344611675758</v>
      </c>
      <c r="G10" s="14">
        <v>0.017383225259833726</v>
      </c>
      <c r="H10" s="81">
        <v>205185.00000000003</v>
      </c>
      <c r="I10" s="79">
        <v>205485.9166666667</v>
      </c>
      <c r="J10" s="15">
        <v>0.0014665626954536487</v>
      </c>
    </row>
    <row r="11" spans="2:10" ht="18">
      <c r="B11" s="18" t="s">
        <v>10</v>
      </c>
      <c r="C11" s="79">
        <v>401571</v>
      </c>
      <c r="D11" s="80">
        <v>401712</v>
      </c>
      <c r="E11" s="58">
        <v>391702</v>
      </c>
      <c r="F11" s="14">
        <v>-0.00035099772971681207</v>
      </c>
      <c r="G11" s="14">
        <v>0.025195173882185947</v>
      </c>
      <c r="H11" s="81">
        <v>390800.41666666686</v>
      </c>
      <c r="I11" s="79">
        <v>391622.83333333355</v>
      </c>
      <c r="J11" s="15">
        <v>0.0021044416320778036</v>
      </c>
    </row>
    <row r="12" spans="2:10" s="24" customFormat="1" ht="18.75" thickBot="1">
      <c r="B12" s="34" t="s">
        <v>11</v>
      </c>
      <c r="C12" s="79">
        <v>30190</v>
      </c>
      <c r="D12" s="80">
        <v>29587</v>
      </c>
      <c r="E12" s="58">
        <v>27961</v>
      </c>
      <c r="F12" s="82">
        <v>0.02038057254875452</v>
      </c>
      <c r="G12" s="21">
        <v>0.07971817889202819</v>
      </c>
      <c r="H12" s="81">
        <v>28292.166666666624</v>
      </c>
      <c r="I12" s="83">
        <v>28477.916666666624</v>
      </c>
      <c r="J12" s="22">
        <v>0.006565421524214604</v>
      </c>
    </row>
    <row r="13" spans="2:10" ht="18.75" thickBot="1">
      <c r="B13" s="19" t="s">
        <v>5</v>
      </c>
      <c r="C13" s="84">
        <v>2247535</v>
      </c>
      <c r="D13" s="85">
        <v>2235329</v>
      </c>
      <c r="E13" s="86">
        <v>2176946</v>
      </c>
      <c r="F13" s="20">
        <v>0.005460493734926715</v>
      </c>
      <c r="G13" s="20">
        <v>0.03242570095904997</v>
      </c>
      <c r="H13" s="87">
        <v>2165570.5833333326</v>
      </c>
      <c r="I13" s="84">
        <v>2171452.999999999</v>
      </c>
      <c r="J13" s="23">
        <v>0.002716335690897713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MARZO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A128" sqref="A128"/>
    </sheetView>
  </sheetViews>
  <sheetFormatPr defaultColWidth="11.421875" defaultRowHeight="12.75"/>
  <cols>
    <col min="1" max="1" width="4.421875" style="0" customWidth="1"/>
    <col min="13" max="13" width="4.42187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MARZO 2017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MARZO 2017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9</v>
      </c>
      <c r="O5" s="26">
        <v>2176946</v>
      </c>
      <c r="P5" s="26">
        <v>2266398</v>
      </c>
      <c r="Q5" s="26">
        <v>2284640</v>
      </c>
      <c r="R5" s="26">
        <v>2283203</v>
      </c>
      <c r="S5" s="26">
        <v>2134960</v>
      </c>
      <c r="T5" s="26">
        <v>1587887</v>
      </c>
      <c r="U5" s="26">
        <v>2219167</v>
      </c>
      <c r="V5" s="26">
        <v>2250691</v>
      </c>
      <c r="W5" s="26">
        <v>2257422</v>
      </c>
      <c r="X5" s="26">
        <v>2115067</v>
      </c>
      <c r="Y5" s="26">
        <v>2235329</v>
      </c>
      <c r="Z5" s="26">
        <v>2247535</v>
      </c>
    </row>
    <row r="6" spans="14:26" ht="12.75">
      <c r="N6" s="30" t="s">
        <v>18</v>
      </c>
      <c r="O6" s="31">
        <v>2171452.999999999</v>
      </c>
      <c r="P6" s="31">
        <v>2171452.999999999</v>
      </c>
      <c r="Q6" s="31">
        <v>2171452.999999999</v>
      </c>
      <c r="R6" s="31">
        <v>2171452.999999999</v>
      </c>
      <c r="S6" s="31">
        <v>2171452.999999999</v>
      </c>
      <c r="T6" s="31">
        <v>2171452.999999999</v>
      </c>
      <c r="U6" s="31">
        <v>2171452.999999999</v>
      </c>
      <c r="V6" s="31">
        <v>2171452.999999999</v>
      </c>
      <c r="W6" s="31">
        <v>2171452.999999999</v>
      </c>
      <c r="X6" s="31">
        <v>2171452.999999999</v>
      </c>
      <c r="Y6" s="31">
        <v>2171452.999999999</v>
      </c>
      <c r="Z6" s="31">
        <v>2171452.999999999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16</v>
      </c>
      <c r="O9" s="31">
        <v>2168310.416666666</v>
      </c>
      <c r="P9" s="31">
        <v>2166912.0833333326</v>
      </c>
      <c r="Q9" s="31">
        <v>2166612.916666666</v>
      </c>
      <c r="R9" s="31">
        <v>2167197.0833333326</v>
      </c>
      <c r="S9" s="31">
        <v>2170455.166666666</v>
      </c>
      <c r="T9" s="31">
        <v>2170593.3333333326</v>
      </c>
      <c r="U9" s="31">
        <v>2168951.5833333326</v>
      </c>
      <c r="V9" s="31">
        <v>2169155.166666666</v>
      </c>
      <c r="W9" s="31">
        <v>2168029.3333333326</v>
      </c>
      <c r="X9" s="31">
        <v>2163842.8333333326</v>
      </c>
      <c r="Y9" s="31">
        <v>2165570.5833333326</v>
      </c>
      <c r="Z9" s="31">
        <v>2171452.999999999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MARZO 2017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A70" sqref="A70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13</v>
      </c>
      <c r="C2" s="41" t="s">
        <v>19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14</v>
      </c>
      <c r="G3" s="11"/>
      <c r="H3" s="43" t="s">
        <v>15</v>
      </c>
      <c r="I3" s="44"/>
      <c r="J3" s="37"/>
    </row>
    <row r="4" spans="2:10" ht="18.75" thickBot="1">
      <c r="B4" s="45" t="str">
        <f>'TRAFICO(Cuadro)60p)'!B4</f>
        <v>MARZO 2017</v>
      </c>
      <c r="C4" s="46" t="s">
        <v>43</v>
      </c>
      <c r="D4" s="13" t="s">
        <v>42</v>
      </c>
      <c r="E4" s="13" t="s">
        <v>44</v>
      </c>
      <c r="F4" s="47" t="s">
        <v>45</v>
      </c>
      <c r="G4" s="48" t="s">
        <v>46</v>
      </c>
      <c r="H4" s="13" t="s">
        <v>47</v>
      </c>
      <c r="I4" s="46" t="s">
        <v>48</v>
      </c>
      <c r="J4" s="49" t="s">
        <v>31</v>
      </c>
    </row>
    <row r="5" spans="2:10" ht="18">
      <c r="B5" s="50" t="s">
        <v>20</v>
      </c>
      <c r="C5" s="51">
        <v>1147</v>
      </c>
      <c r="D5" s="52">
        <v>955</v>
      </c>
      <c r="E5" s="52">
        <v>927</v>
      </c>
      <c r="F5" s="53">
        <v>0.20104712041884817</v>
      </c>
      <c r="G5" s="53">
        <v>0.2373247033441208</v>
      </c>
      <c r="H5" s="54">
        <v>1014.083333333333</v>
      </c>
      <c r="I5" s="55">
        <v>1032.4166666666663</v>
      </c>
      <c r="J5" s="56">
        <v>0.018078724628153436</v>
      </c>
    </row>
    <row r="6" spans="2:10" ht="18">
      <c r="B6" s="57" t="s">
        <v>21</v>
      </c>
      <c r="C6" s="51">
        <v>714</v>
      </c>
      <c r="D6" s="58">
        <v>546</v>
      </c>
      <c r="E6" s="58">
        <v>523</v>
      </c>
      <c r="F6" s="14">
        <v>0.3076923076923077</v>
      </c>
      <c r="G6" s="14">
        <v>0.3652007648183556</v>
      </c>
      <c r="H6" s="59">
        <v>579.3333333333333</v>
      </c>
      <c r="I6" s="60">
        <v>595.2499999999999</v>
      </c>
      <c r="J6" s="15">
        <v>0.02747410817031064</v>
      </c>
    </row>
    <row r="7" spans="2:10" ht="18">
      <c r="B7" s="57" t="s">
        <v>22</v>
      </c>
      <c r="C7" s="51">
        <v>132</v>
      </c>
      <c r="D7" s="58">
        <v>108</v>
      </c>
      <c r="E7" s="58">
        <v>126</v>
      </c>
      <c r="F7" s="14">
        <v>0.2222222222222222</v>
      </c>
      <c r="G7" s="14">
        <v>0.047619047619047616</v>
      </c>
      <c r="H7" s="59">
        <v>125.00000000000001</v>
      </c>
      <c r="I7" s="60">
        <v>125.50000000000001</v>
      </c>
      <c r="J7" s="15">
        <v>0.003999999999999999</v>
      </c>
    </row>
    <row r="8" spans="2:10" ht="18">
      <c r="B8" s="57" t="s">
        <v>23</v>
      </c>
      <c r="C8" s="51">
        <v>1182</v>
      </c>
      <c r="D8" s="58">
        <v>945</v>
      </c>
      <c r="E8" s="58">
        <v>938</v>
      </c>
      <c r="F8" s="14">
        <v>0.2507936507936508</v>
      </c>
      <c r="G8" s="14">
        <v>0.2601279317697228</v>
      </c>
      <c r="H8" s="59">
        <v>1035.9166666666665</v>
      </c>
      <c r="I8" s="60">
        <v>1056.2499999999998</v>
      </c>
      <c r="J8" s="15">
        <v>0.019628348483629564</v>
      </c>
    </row>
    <row r="9" spans="2:10" ht="18.75" thickBot="1">
      <c r="B9" s="61" t="s">
        <v>24</v>
      </c>
      <c r="C9" s="62">
        <v>2</v>
      </c>
      <c r="D9" s="63">
        <v>2</v>
      </c>
      <c r="E9" s="63">
        <v>3</v>
      </c>
      <c r="F9" s="64">
        <v>0</v>
      </c>
      <c r="G9" s="64">
        <v>-0.3333333333333333</v>
      </c>
      <c r="H9" s="65">
        <v>2.500000000000003</v>
      </c>
      <c r="I9" s="66">
        <v>2.4166666666666696</v>
      </c>
      <c r="J9" s="67">
        <v>-0.033333333333333354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25</v>
      </c>
      <c r="C12" s="41" t="s">
        <v>26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14</v>
      </c>
      <c r="G13" s="11"/>
      <c r="H13" s="43" t="s">
        <v>15</v>
      </c>
      <c r="I13" s="44"/>
      <c r="J13" s="37"/>
    </row>
    <row r="14" spans="2:10" ht="18.75" thickBot="1">
      <c r="B14" s="35" t="str">
        <f>B4</f>
        <v>MARZO 2017</v>
      </c>
      <c r="C14" s="46" t="str">
        <f aca="true" t="shared" si="0" ref="C14:H14">C4</f>
        <v>MZ 17</v>
      </c>
      <c r="D14" s="13" t="str">
        <f t="shared" si="0"/>
        <v>FB 17</v>
      </c>
      <c r="E14" s="13" t="str">
        <f t="shared" si="0"/>
        <v>MZ 16</v>
      </c>
      <c r="F14" s="13" t="str">
        <f t="shared" si="0"/>
        <v>MZ17 / FB17</v>
      </c>
      <c r="G14" s="13" t="str">
        <f t="shared" si="0"/>
        <v>MZ17 / MZ16</v>
      </c>
      <c r="H14" s="13" t="str">
        <f t="shared" si="0"/>
        <v>en FB 17</v>
      </c>
      <c r="I14" s="73" t="str">
        <f>I4</f>
        <v>en MZ 17</v>
      </c>
      <c r="J14" s="49" t="s">
        <v>31</v>
      </c>
    </row>
    <row r="15" spans="2:10" ht="18">
      <c r="B15" s="50" t="s">
        <v>20</v>
      </c>
      <c r="C15" s="51">
        <v>75</v>
      </c>
      <c r="D15" s="52">
        <v>82</v>
      </c>
      <c r="E15" s="52">
        <v>51</v>
      </c>
      <c r="F15" s="53">
        <v>-0.08536585365853659</v>
      </c>
      <c r="G15" s="53">
        <v>0.47058823529411764</v>
      </c>
      <c r="H15" s="59">
        <v>73.74999999999996</v>
      </c>
      <c r="I15" s="55">
        <v>75.74999999999996</v>
      </c>
      <c r="J15" s="56">
        <v>0.027118644067796627</v>
      </c>
    </row>
    <row r="16" spans="2:10" ht="18">
      <c r="B16" s="57" t="s">
        <v>21</v>
      </c>
      <c r="C16" s="51">
        <v>66</v>
      </c>
      <c r="D16" s="58">
        <v>74</v>
      </c>
      <c r="E16" s="58">
        <v>46</v>
      </c>
      <c r="F16" s="14">
        <v>-0.10810810810810811</v>
      </c>
      <c r="G16" s="14">
        <v>0.43478260869565216</v>
      </c>
      <c r="H16" s="59">
        <v>63.666666666666615</v>
      </c>
      <c r="I16" s="60">
        <v>65.33333333333329</v>
      </c>
      <c r="J16" s="15">
        <v>0.026178010471204285</v>
      </c>
    </row>
    <row r="17" spans="2:10" ht="18">
      <c r="B17" s="57" t="s">
        <v>22</v>
      </c>
      <c r="C17" s="51">
        <v>0</v>
      </c>
      <c r="D17" s="58">
        <v>0</v>
      </c>
      <c r="E17" s="58">
        <v>0</v>
      </c>
      <c r="F17" s="14" t="e">
        <v>#DIV/0!</v>
      </c>
      <c r="G17" s="14" t="e">
        <v>#DIV/0!</v>
      </c>
      <c r="H17" s="59">
        <v>0.5833333333333336</v>
      </c>
      <c r="I17" s="60">
        <v>0.5833333333333336</v>
      </c>
      <c r="J17" s="15">
        <v>0</v>
      </c>
    </row>
    <row r="18" spans="2:10" ht="18">
      <c r="B18" s="57" t="s">
        <v>23</v>
      </c>
      <c r="C18" s="51">
        <v>98</v>
      </c>
      <c r="D18" s="58">
        <v>85</v>
      </c>
      <c r="E18" s="58">
        <v>58</v>
      </c>
      <c r="F18" s="14">
        <v>0.15294117647058825</v>
      </c>
      <c r="G18" s="14">
        <v>0.6896551724137931</v>
      </c>
      <c r="H18" s="59">
        <v>78.75</v>
      </c>
      <c r="I18" s="60">
        <v>82.08333333333333</v>
      </c>
      <c r="J18" s="15">
        <v>0.04232804232804227</v>
      </c>
    </row>
    <row r="19" spans="2:10" ht="18.75" thickBot="1">
      <c r="B19" s="61" t="s">
        <v>24</v>
      </c>
      <c r="C19" s="62">
        <v>0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0.3333333333333339</v>
      </c>
      <c r="I19" s="66">
        <v>0.3333333333333339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MARZO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N17" sqref="N17"/>
    </sheetView>
  </sheetViews>
  <sheetFormatPr defaultColWidth="11.421875" defaultRowHeight="12.75"/>
  <cols>
    <col min="1" max="1" width="5.28125" style="0" customWidth="1"/>
    <col min="13" max="13" width="5.5742187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MARZO 2017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MARZO 2017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27</v>
      </c>
      <c r="O5" s="26">
        <v>1018</v>
      </c>
      <c r="P5" s="26">
        <v>1025</v>
      </c>
      <c r="Q5" s="26">
        <v>1145</v>
      </c>
      <c r="R5" s="26">
        <v>971</v>
      </c>
      <c r="S5" s="26">
        <v>691</v>
      </c>
      <c r="T5" s="26">
        <v>1014</v>
      </c>
      <c r="U5" s="26">
        <v>1152</v>
      </c>
      <c r="V5" s="26">
        <v>1242</v>
      </c>
      <c r="W5" s="26">
        <v>1079</v>
      </c>
      <c r="X5" s="26">
        <v>950</v>
      </c>
      <c r="Y5" s="26">
        <v>955</v>
      </c>
      <c r="Z5" s="26">
        <v>1147</v>
      </c>
    </row>
    <row r="6" spans="14:26" ht="12.75">
      <c r="N6" s="76" t="s">
        <v>28</v>
      </c>
      <c r="O6" s="77">
        <v>1032.4166666666663</v>
      </c>
      <c r="P6" s="77">
        <v>1032.4166666666663</v>
      </c>
      <c r="Q6" s="77">
        <v>1032.4166666666663</v>
      </c>
      <c r="R6" s="77">
        <v>1032.4166666666663</v>
      </c>
      <c r="S6" s="77">
        <v>1032.4166666666663</v>
      </c>
      <c r="T6" s="77">
        <v>1032.4166666666663</v>
      </c>
      <c r="U6" s="77">
        <v>1032.4166666666663</v>
      </c>
      <c r="V6" s="77">
        <v>1032.4166666666663</v>
      </c>
      <c r="W6" s="77">
        <v>1032.4166666666663</v>
      </c>
      <c r="X6" s="77">
        <v>1032.4166666666663</v>
      </c>
      <c r="Y6" s="77">
        <v>1032.4166666666663</v>
      </c>
      <c r="Z6" s="77">
        <v>1032.4166666666663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16</v>
      </c>
      <c r="O9" s="77">
        <v>1004.3333333333329</v>
      </c>
      <c r="P9" s="77">
        <v>998.9166666666663</v>
      </c>
      <c r="Q9" s="77">
        <v>1008.2499999999997</v>
      </c>
      <c r="R9" s="77">
        <v>998.2499999999997</v>
      </c>
      <c r="S9" s="77">
        <v>1001.6666666666663</v>
      </c>
      <c r="T9" s="77">
        <v>999.2499999999997</v>
      </c>
      <c r="U9" s="77">
        <v>1003.4999999999997</v>
      </c>
      <c r="V9" s="77">
        <v>1020.9999999999997</v>
      </c>
      <c r="W9" s="77">
        <v>1028.083333333333</v>
      </c>
      <c r="X9" s="77">
        <v>1020.1666666666664</v>
      </c>
      <c r="Y9" s="77">
        <v>1014.083333333333</v>
      </c>
      <c r="Z9" s="77">
        <v>1032.4166666666663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MARZO 2017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2017-08-04T10:11:01Z</dcterms:modified>
  <cp:category/>
  <cp:version/>
  <cp:contentType/>
  <cp:contentStatus/>
</cp:coreProperties>
</file>