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30" activeTab="0"/>
  </bookViews>
  <sheets>
    <sheet name="J10623H00" sheetId="1" r:id="rId1"/>
    <sheet name="J10623H01" sheetId="2" r:id="rId2"/>
    <sheet name="J10623H02" sheetId="3" r:id="rId3"/>
    <sheet name="J10623H03" sheetId="4" r:id="rId4"/>
    <sheet name="J10623H04" sheetId="5" r:id="rId5"/>
    <sheet name="J10623H05" sheetId="6" r:id="rId6"/>
    <sheet name="J10623H06" sheetId="7" r:id="rId7"/>
    <sheet name="J10623H07" sheetId="8" r:id="rId8"/>
  </sheets>
  <definedNames/>
  <calcPr fullCalcOnLoad="1"/>
</workbook>
</file>

<file path=xl/sharedStrings.xml><?xml version="1.0" encoding="utf-8"?>
<sst xmlns="http://schemas.openxmlformats.org/spreadsheetml/2006/main" count="123" uniqueCount="30">
  <si>
    <t>Acceso a 
Banco Datos</t>
  </si>
  <si>
    <t>Índice</t>
  </si>
  <si>
    <t>Datos</t>
  </si>
  <si>
    <t>Indice</t>
  </si>
  <si>
    <t>INDICE</t>
  </si>
  <si>
    <t>Ayuntamiento de Madrid</t>
  </si>
  <si>
    <t>Informática del Ayuntamiento de Madrid</t>
  </si>
  <si>
    <t>Madrid Salud</t>
  </si>
  <si>
    <t>Agencia Tributaria de Madrid</t>
  </si>
  <si>
    <t>Agencia para el Empleo de Madrid</t>
  </si>
  <si>
    <t>Total</t>
  </si>
  <si>
    <t>ORGANIZACIÓN Y RECURSOS MUNICIPALES. PERSONAL</t>
  </si>
  <si>
    <t>Nivel</t>
  </si>
  <si>
    <t>%</t>
  </si>
  <si>
    <t>Hombres</t>
  </si>
  <si>
    <t>Mujeres</t>
  </si>
  <si>
    <t>Total Ayuntamiento de Madrid y Organismos Autónomos</t>
  </si>
  <si>
    <t>Sin nivel</t>
  </si>
  <si>
    <t>Agencia de  Actividades</t>
  </si>
  <si>
    <t>6. Personal en activo clasificado por Nivel según Sexo. Total Ayuntamiento de Madrid y Organismos Autónomos</t>
  </si>
  <si>
    <t>6. Personal en activo clasificado por Nivel según Sexo. Ayuntamiento de Madrid</t>
  </si>
  <si>
    <t>6. Personal en activo clasificado por Nivel según Sexo. Informática del Ayuntamiento de Madrid</t>
  </si>
  <si>
    <t xml:space="preserve">6. Personal en activo clasificado por Nivel según Sexo. Madrid Salud </t>
  </si>
  <si>
    <t>6. Personal en activo clasificado por Nivel según Sexo. Agencia Tributaria de Madrid</t>
  </si>
  <si>
    <t xml:space="preserve">6. Personal en activo clasificado por Nivel según Sexo. Agencia para el Empleo de Madrid </t>
  </si>
  <si>
    <r>
      <t>6. Personal en activo clasificado por Nivel según Sexo. Agencia  de Actividades</t>
    </r>
    <r>
      <rPr>
        <b/>
        <vertAlign val="superscript"/>
        <sz val="8"/>
        <rFont val="Arial"/>
        <family val="2"/>
      </rPr>
      <t xml:space="preserve"> </t>
    </r>
  </si>
  <si>
    <t>FUENTE : Dirección General Planificación de Recursos Humanos. Área de Gobierno de Hacienda y Personal</t>
  </si>
  <si>
    <t>Si desea participar en nuestra encuesta de satisfacción, pinche aquí</t>
  </si>
  <si>
    <t>NOTA:  Los datos del Ayuntamiento de Madrid y Organismos Autónomos  tienen como fecha de referencia el 14.12.2022</t>
  </si>
  <si>
    <t>6. Personal en Activo clasificado por Nivel según Sexo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</si>
</sst>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General_)"/>
    <numFmt numFmtId="167" formatCode="_-* #,##0.00\ &quot;Pts&quot;_-;\-* #,##0.00\ &quot;Pts&quot;_-;_-* &quot;-&quot;??\ &quot;Pts&quot;_-;_-@_-"/>
    <numFmt numFmtId="168" formatCode="d\-m\-yyyy"/>
    <numFmt numFmtId="169" formatCode="0.000"/>
  </numFmts>
  <fonts count="48">
    <font>
      <sz val="10"/>
      <name val="Arial"/>
      <family val="0"/>
    </font>
    <font>
      <sz val="8"/>
      <name val="Arial"/>
      <family val="2"/>
    </font>
    <font>
      <b/>
      <sz val="7"/>
      <color indexed="61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b/>
      <u val="single"/>
      <sz val="8"/>
      <color indexed="12"/>
      <name val="Arial"/>
      <family val="2"/>
    </font>
    <font>
      <b/>
      <vertAlign val="superscript"/>
      <sz val="8"/>
      <name val="Arial"/>
      <family val="2"/>
    </font>
    <font>
      <u val="single"/>
      <sz val="8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u val="single"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 style="thick">
        <color indexed="53"/>
      </left>
      <right style="thick">
        <color indexed="53"/>
      </right>
      <top style="thick">
        <color indexed="16"/>
      </top>
      <bottom style="thick">
        <color indexed="53"/>
      </bottom>
    </border>
    <border>
      <left style="thick">
        <color indexed="53"/>
      </left>
      <right>
        <color indexed="63"/>
      </right>
      <top style="thick">
        <color indexed="53"/>
      </top>
      <bottom style="thick">
        <color indexed="53"/>
      </bottom>
    </border>
    <border>
      <left>
        <color indexed="63"/>
      </left>
      <right>
        <color indexed="63"/>
      </right>
      <top style="thick">
        <color indexed="53"/>
      </top>
      <bottom style="thick">
        <color indexed="53"/>
      </bottom>
    </border>
    <border>
      <left>
        <color indexed="63"/>
      </left>
      <right style="thick">
        <color indexed="53"/>
      </right>
      <top style="thick">
        <color indexed="53"/>
      </top>
      <bottom style="thick">
        <color indexed="5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left"/>
      <protection/>
    </xf>
    <xf numFmtId="0" fontId="1" fillId="0" borderId="0" xfId="0" applyFont="1" applyAlignment="1">
      <alignment horizontal="centerContinuous"/>
    </xf>
    <xf numFmtId="0" fontId="3" fillId="0" borderId="0" xfId="0" applyFont="1" applyBorder="1" applyAlignment="1" applyProtection="1">
      <alignment horizontal="left"/>
      <protection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 applyProtection="1">
      <alignment horizontal="left"/>
      <protection/>
    </xf>
    <xf numFmtId="0" fontId="4" fillId="0" borderId="0" xfId="46" applyAlignment="1" applyProtection="1">
      <alignment/>
      <protection/>
    </xf>
    <xf numFmtId="0" fontId="5" fillId="0" borderId="0" xfId="0" applyFont="1" applyAlignment="1">
      <alignment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left"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NumberFormat="1" applyFont="1" applyBorder="1" applyAlignment="1">
      <alignment horizontal="left"/>
    </xf>
    <xf numFmtId="1" fontId="1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4" fontId="3" fillId="0" borderId="15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168" fontId="1" fillId="0" borderId="16" xfId="0" applyNumberFormat="1" applyFont="1" applyBorder="1" applyAlignment="1">
      <alignment horizontal="left"/>
    </xf>
    <xf numFmtId="3" fontId="1" fillId="0" borderId="17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Continuous"/>
    </xf>
    <xf numFmtId="4" fontId="1" fillId="0" borderId="18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" fontId="1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 horizontal="left"/>
    </xf>
    <xf numFmtId="3" fontId="1" fillId="0" borderId="17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/>
    </xf>
    <xf numFmtId="4" fontId="1" fillId="0" borderId="18" xfId="0" applyNumberFormat="1" applyFont="1" applyBorder="1" applyAlignment="1">
      <alignment/>
    </xf>
    <xf numFmtId="0" fontId="1" fillId="0" borderId="14" xfId="0" applyFont="1" applyBorder="1" applyAlignment="1">
      <alignment/>
    </xf>
    <xf numFmtId="3" fontId="1" fillId="0" borderId="17" xfId="0" applyNumberFormat="1" applyFont="1" applyBorder="1" applyAlignment="1">
      <alignment/>
    </xf>
    <xf numFmtId="0" fontId="3" fillId="0" borderId="11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1" fontId="1" fillId="0" borderId="17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Alignment="1">
      <alignment horizontal="right"/>
    </xf>
    <xf numFmtId="0" fontId="3" fillId="33" borderId="17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1" fillId="0" borderId="11" xfId="0" applyNumberFormat="1" applyFont="1" applyBorder="1" applyAlignment="1">
      <alignment horizontal="left"/>
    </xf>
    <xf numFmtId="3" fontId="1" fillId="0" borderId="11" xfId="0" applyNumberFormat="1" applyFont="1" applyBorder="1" applyAlignment="1">
      <alignment horizontal="left"/>
    </xf>
    <xf numFmtId="3" fontId="1" fillId="0" borderId="11" xfId="0" applyNumberFormat="1" applyFont="1" applyBorder="1" applyAlignment="1">
      <alignment horizontal="left"/>
    </xf>
    <xf numFmtId="0" fontId="7" fillId="0" borderId="0" xfId="46" applyFont="1" applyAlignment="1" applyProtection="1">
      <alignment horizontal="center"/>
      <protection/>
    </xf>
    <xf numFmtId="3" fontId="1" fillId="0" borderId="13" xfId="0" applyNumberFormat="1" applyFont="1" applyBorder="1" applyAlignment="1">
      <alignment/>
    </xf>
    <xf numFmtId="0" fontId="9" fillId="0" borderId="0" xfId="46" applyFont="1" applyAlignment="1" applyProtection="1">
      <alignment/>
      <protection/>
    </xf>
    <xf numFmtId="0" fontId="10" fillId="0" borderId="0" xfId="46" applyFont="1" applyAlignment="1" applyProtection="1">
      <alignment/>
      <protection/>
    </xf>
    <xf numFmtId="3" fontId="1" fillId="0" borderId="0" xfId="0" applyNumberFormat="1" applyFont="1" applyAlignment="1">
      <alignment/>
    </xf>
    <xf numFmtId="0" fontId="1" fillId="0" borderId="19" xfId="0" applyFont="1" applyBorder="1" applyAlignment="1">
      <alignment/>
    </xf>
    <xf numFmtId="0" fontId="47" fillId="34" borderId="20" xfId="46" applyFont="1" applyFill="1" applyBorder="1" applyAlignment="1" applyProtection="1">
      <alignment horizontal="center"/>
      <protection/>
    </xf>
    <xf numFmtId="0" fontId="47" fillId="34" borderId="21" xfId="46" applyFont="1" applyFill="1" applyBorder="1" applyAlignment="1" applyProtection="1">
      <alignment horizontal="center"/>
      <protection/>
    </xf>
    <xf numFmtId="0" fontId="11" fillId="34" borderId="22" xfId="46" applyFont="1" applyFill="1" applyBorder="1" applyAlignment="1" applyProtection="1">
      <alignment horizontal="center" vertical="center"/>
      <protection/>
    </xf>
    <xf numFmtId="0" fontId="11" fillId="34" borderId="23" xfId="46" applyFont="1" applyFill="1" applyBorder="1" applyAlignment="1" applyProtection="1">
      <alignment horizontal="center" vertical="center"/>
      <protection/>
    </xf>
    <xf numFmtId="0" fontId="11" fillId="34" borderId="24" xfId="46" applyFont="1" applyFill="1" applyBorder="1" applyAlignment="1" applyProtection="1">
      <alignment horizontal="center" vertical="center"/>
      <protection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2" xfId="0" applyFont="1" applyFill="1" applyBorder="1" applyAlignment="1" applyProtection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657225</xdr:colOff>
      <xdr:row>33</xdr:row>
      <xdr:rowOff>0</xdr:rowOff>
    </xdr:from>
    <xdr:ext cx="76200" cy="247650"/>
    <xdr:sp fLocksText="0">
      <xdr:nvSpPr>
        <xdr:cNvPr id="1" name="Text Box 1"/>
        <xdr:cNvSpPr txBox="1">
          <a:spLocks noChangeArrowheads="1"/>
        </xdr:cNvSpPr>
      </xdr:nvSpPr>
      <xdr:spPr>
        <a:xfrm>
          <a:off x="2876550" y="43719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ncuesta.com/survey/gOrRgSLLQv/servicio-de-estadistica-municipal-de-madrid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-s.madrid.es/CSEBD_WBINTER/arbol.html" TargetMode="External" /><Relationship Id="rId2" Type="http://schemas.openxmlformats.org/officeDocument/2006/relationships/hyperlink" Target="https://www-s.madrid.es/CSEBD_WBINTER/seleccionSerie.html?numSerie=1001080000013" TargetMode="External" /><Relationship Id="rId3" Type="http://schemas.openxmlformats.org/officeDocument/2006/relationships/hyperlink" Target="https://encuesta.com/survey/gOrRgSLLQv/servicio-de-estadistica-municipal-de-madrid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-s.madrid.es/CSEBD_WBINTER/seleccionSerie.html?numSerie=1001080000013" TargetMode="External" /><Relationship Id="rId2" Type="http://schemas.openxmlformats.org/officeDocument/2006/relationships/hyperlink" Target="https://www-s.madrid.es/CSEBD_WBINTER/arbol.html" TargetMode="External" /><Relationship Id="rId3" Type="http://schemas.openxmlformats.org/officeDocument/2006/relationships/hyperlink" Target="https://encuesta.com/survey/gOrRgSLLQv/servicio-de-estadistica-municipal-de-madrid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-s.madrid.es/CSEBD_WBINTER/seleccionSerie.html?numSerie=1001080000013" TargetMode="External" /><Relationship Id="rId2" Type="http://schemas.openxmlformats.org/officeDocument/2006/relationships/hyperlink" Target="https://www-s.madrid.es/CSEBD_WBINTER/arbol.html" TargetMode="External" /><Relationship Id="rId3" Type="http://schemas.openxmlformats.org/officeDocument/2006/relationships/hyperlink" Target="https://encuesta.com/survey/gOrRgSLLQv/servicio-de-estadistica-municipal-de-madrid" TargetMode="Externa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-s.madrid.es/CSEBD_WBINTER/seleccionSerie.html?numSerie=1001080000013" TargetMode="External" /><Relationship Id="rId2" Type="http://schemas.openxmlformats.org/officeDocument/2006/relationships/hyperlink" Target="https://www-s.madrid.es/CSEBD_WBINTER/arbol.html" TargetMode="External" /><Relationship Id="rId3" Type="http://schemas.openxmlformats.org/officeDocument/2006/relationships/hyperlink" Target="https://encuesta.com/survey/gOrRgSLLQv/servicio-de-estadistica-municipal-de-madrid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-s.madrid.es/CSEBD_WBINTER/seleccionSerie.html?numSerie=1001080000013" TargetMode="External" /><Relationship Id="rId2" Type="http://schemas.openxmlformats.org/officeDocument/2006/relationships/hyperlink" Target="https://www-s.madrid.es/CSEBD_WBINTER/arbol.html" TargetMode="External" /><Relationship Id="rId3" Type="http://schemas.openxmlformats.org/officeDocument/2006/relationships/hyperlink" Target="https://encuesta.com/survey/gOrRgSLLQv/servicio-de-estadistica-municipal-de-madrid" TargetMode="External" /><Relationship Id="rId4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-s.madrid.es/CSEBD_WBINTER/seleccionSerie.html?numSerie=1001080000013" TargetMode="External" /><Relationship Id="rId2" Type="http://schemas.openxmlformats.org/officeDocument/2006/relationships/hyperlink" Target="https://www-s.madrid.es/CSEBD_WBINTER/arbol.html" TargetMode="External" /><Relationship Id="rId3" Type="http://schemas.openxmlformats.org/officeDocument/2006/relationships/hyperlink" Target="https://encuesta.com/survey/gOrRgSLLQv/servicio-de-estadistica-municipal-de-madrid" TargetMode="External" /><Relationship Id="rId4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www-s.madrid.es/CSEBD_WBINTER/seleccionSerie.html?numSerie=1001080000013" TargetMode="External" /><Relationship Id="rId2" Type="http://schemas.openxmlformats.org/officeDocument/2006/relationships/hyperlink" Target="https://www-s.madrid.es/CSEBD_WBINTER/arbol.html" TargetMode="External" /><Relationship Id="rId3" Type="http://schemas.openxmlformats.org/officeDocument/2006/relationships/hyperlink" Target="https://encuesta.com/survey/gOrRgSLLQv/servicio-de-estadistica-municipal-de-madrid" TargetMode="Externa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3"/>
  <sheetViews>
    <sheetView showGridLines="0" tabSelected="1" zoomScalePageLayoutView="0" workbookViewId="0" topLeftCell="A1">
      <selection activeCell="C33" sqref="C33"/>
    </sheetView>
  </sheetViews>
  <sheetFormatPr defaultColWidth="11.421875" defaultRowHeight="12.75"/>
  <cols>
    <col min="7" max="10" width="15.140625" style="0" customWidth="1"/>
  </cols>
  <sheetData>
    <row r="1" ht="12.75">
      <c r="C1" s="9" t="s">
        <v>4</v>
      </c>
    </row>
    <row r="3" ht="12.75" thickBot="1">
      <c r="B3" s="12" t="s">
        <v>29</v>
      </c>
    </row>
    <row r="4" spans="7:10" ht="13.5" thickBot="1" thickTop="1">
      <c r="G4" s="78" t="s">
        <v>27</v>
      </c>
      <c r="H4" s="79"/>
      <c r="I4" s="79"/>
      <c r="J4" s="80"/>
    </row>
    <row r="5" s="9" customFormat="1" ht="13.5" thickTop="1">
      <c r="B5" s="73" t="s">
        <v>16</v>
      </c>
    </row>
    <row r="6" s="12" customFormat="1" ht="10.5">
      <c r="B6" s="72" t="s">
        <v>5</v>
      </c>
    </row>
    <row r="7" s="12" customFormat="1" ht="10.5">
      <c r="B7" s="72" t="s">
        <v>6</v>
      </c>
    </row>
    <row r="8" s="12" customFormat="1" ht="10.5">
      <c r="B8" s="72" t="s">
        <v>7</v>
      </c>
    </row>
    <row r="9" s="12" customFormat="1" ht="10.5">
      <c r="B9" s="72" t="s">
        <v>8</v>
      </c>
    </row>
    <row r="10" s="12" customFormat="1" ht="10.5">
      <c r="B10" s="72" t="s">
        <v>9</v>
      </c>
    </row>
    <row r="11" s="12" customFormat="1" ht="10.5">
      <c r="B11" s="72" t="s">
        <v>18</v>
      </c>
    </row>
    <row r="12" ht="12">
      <c r="B12" s="12"/>
    </row>
    <row r="13" ht="12">
      <c r="B13" s="1" t="s">
        <v>28</v>
      </c>
    </row>
  </sheetData>
  <sheetProtection/>
  <mergeCells count="1">
    <mergeCell ref="G4:J4"/>
  </mergeCells>
  <hyperlinks>
    <hyperlink ref="B6" location="J10623H02!A1" display="Ayuntamiento de Madrid"/>
    <hyperlink ref="B7" location="J10623H03!A1" display="Informática del Ayuntamiento de Madrid"/>
    <hyperlink ref="B8" location="J10623H04!A1" display="Madrid Salud"/>
    <hyperlink ref="B9" location="J10623H05!A1" display="Agencia Tributaria de Madrid"/>
    <hyperlink ref="B10" location="J10623H06!A1" display="Agencia para el Empleo de Madrid"/>
    <hyperlink ref="B11" location="J10623H07!A1" display="Agencia de  Actividades"/>
    <hyperlink ref="B5" location="J10623H01!A1" display="Total Ayuntamiento de Madrid y Organismos Autónomos"/>
    <hyperlink ref="G4" r:id="rId1" display="Encuesta de satisfacción"/>
  </hyperlinks>
  <printOptions/>
  <pageMargins left="0.75" right="0.75" top="1" bottom="1" header="0" footer="0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3"/>
  <sheetViews>
    <sheetView showGridLines="0" zoomScalePageLayoutView="0" workbookViewId="0" topLeftCell="A1">
      <selection activeCell="C37" sqref="C37"/>
    </sheetView>
  </sheetViews>
  <sheetFormatPr defaultColWidth="11.421875" defaultRowHeight="12.75"/>
  <cols>
    <col min="1" max="1" width="11.421875" style="1" customWidth="1"/>
    <col min="2" max="2" width="21.8515625" style="0" customWidth="1"/>
    <col min="3" max="3" width="22.8515625" style="0" customWidth="1"/>
    <col min="4" max="4" width="23.00390625" style="0" customWidth="1"/>
    <col min="5" max="5" width="0.85546875" style="0" customWidth="1"/>
    <col min="6" max="6" width="15.421875" style="0" customWidth="1"/>
    <col min="7" max="7" width="18.57421875" style="0" customWidth="1"/>
  </cols>
  <sheetData>
    <row r="2" ht="12">
      <c r="F2" s="70" t="s">
        <v>3</v>
      </c>
    </row>
    <row r="3" ht="12.75" thickBot="1">
      <c r="E3" s="8"/>
    </row>
    <row r="4" spans="1:7" s="1" customFormat="1" ht="19.5" thickBot="1" thickTop="1">
      <c r="A4" s="2" t="s">
        <v>0</v>
      </c>
      <c r="B4" s="3" t="s">
        <v>11</v>
      </c>
      <c r="C4" s="3"/>
      <c r="D4" s="78" t="s">
        <v>27</v>
      </c>
      <c r="E4" s="79"/>
      <c r="F4" s="79"/>
      <c r="G4" s="80"/>
    </row>
    <row r="5" spans="1:7" s="1" customFormat="1" ht="11.25" thickBot="1" thickTop="1">
      <c r="A5" s="77" t="s">
        <v>1</v>
      </c>
      <c r="B5" s="4"/>
      <c r="G5" s="4"/>
    </row>
    <row r="6" spans="1:7" s="1" customFormat="1" ht="11.25" thickBot="1" thickTop="1">
      <c r="A6" s="76" t="s">
        <v>2</v>
      </c>
      <c r="B6" s="5" t="s">
        <v>19</v>
      </c>
      <c r="C6" s="5"/>
      <c r="D6" s="5"/>
      <c r="E6" s="5"/>
      <c r="F6" s="5"/>
      <c r="G6" s="5"/>
    </row>
    <row r="7" spans="2:7" s="1" customFormat="1" ht="11.25" customHeight="1" thickTop="1">
      <c r="B7" s="85" t="s">
        <v>12</v>
      </c>
      <c r="C7" s="81" t="s">
        <v>14</v>
      </c>
      <c r="D7" s="81"/>
      <c r="E7" s="83"/>
      <c r="F7" s="81" t="s">
        <v>15</v>
      </c>
      <c r="G7" s="82"/>
    </row>
    <row r="8" spans="2:7" s="1" customFormat="1" ht="15" customHeight="1">
      <c r="B8" s="86"/>
      <c r="C8" s="65" t="s">
        <v>10</v>
      </c>
      <c r="D8" s="65" t="s">
        <v>13</v>
      </c>
      <c r="E8" s="84"/>
      <c r="F8" s="65" t="s">
        <v>10</v>
      </c>
      <c r="G8" s="66" t="s">
        <v>13</v>
      </c>
    </row>
    <row r="9" spans="2:7" s="1" customFormat="1" ht="9.75">
      <c r="B9" s="29"/>
      <c r="C9" s="30"/>
      <c r="D9" s="30"/>
      <c r="E9" s="30"/>
      <c r="F9" s="30"/>
      <c r="G9" s="31"/>
    </row>
    <row r="10" spans="2:7" s="1" customFormat="1" ht="10.5">
      <c r="B10" s="32">
        <v>2022</v>
      </c>
      <c r="C10" s="13">
        <f>SUM(C12:C29)</f>
        <v>14610</v>
      </c>
      <c r="D10" s="19">
        <f>SUM(D12:D29)</f>
        <v>100.00000000000001</v>
      </c>
      <c r="E10" s="63"/>
      <c r="F10" s="64">
        <f>SUM(F12:F29)</f>
        <v>12459</v>
      </c>
      <c r="G10" s="33">
        <f>SUM(G12:G29)</f>
        <v>100.00000000000001</v>
      </c>
    </row>
    <row r="11" spans="2:7" s="1" customFormat="1" ht="9.75">
      <c r="B11" s="10"/>
      <c r="C11" s="61"/>
      <c r="D11" s="18"/>
      <c r="E11" s="11"/>
      <c r="F11" s="62"/>
      <c r="G11" s="34"/>
    </row>
    <row r="12" spans="2:7" s="1" customFormat="1" ht="9.75">
      <c r="B12" s="68">
        <v>13</v>
      </c>
      <c r="C12" s="74">
        <v>488</v>
      </c>
      <c r="D12" s="18">
        <f>$C12*100/$C$10</f>
        <v>3.3401779603011637</v>
      </c>
      <c r="E12" s="11"/>
      <c r="F12" s="74">
        <v>496</v>
      </c>
      <c r="G12" s="34">
        <f>$F12*100/$F$10</f>
        <v>3.981057869812987</v>
      </c>
    </row>
    <row r="13" spans="2:7" s="1" customFormat="1" ht="9.75">
      <c r="B13" s="68">
        <v>14</v>
      </c>
      <c r="C13" s="74">
        <v>139</v>
      </c>
      <c r="D13" s="18">
        <f aca="true" t="shared" si="0" ref="D13:D29">$C13*100/$C$10</f>
        <v>0.9514031485284052</v>
      </c>
      <c r="E13" s="11"/>
      <c r="F13" s="74">
        <v>602</v>
      </c>
      <c r="G13" s="34">
        <f aca="true" t="shared" si="1" ref="G13:G29">$F13*100/$F$10</f>
        <v>4.8318484629585035</v>
      </c>
    </row>
    <row r="14" spans="2:7" s="1" customFormat="1" ht="9.75">
      <c r="B14" s="68">
        <v>15</v>
      </c>
      <c r="C14" s="74">
        <v>20</v>
      </c>
      <c r="D14" s="18">
        <f t="shared" si="0"/>
        <v>0.13689253935660506</v>
      </c>
      <c r="E14" s="11"/>
      <c r="F14" s="74">
        <v>86</v>
      </c>
      <c r="G14" s="34">
        <f t="shared" si="1"/>
        <v>0.6902640661369291</v>
      </c>
    </row>
    <row r="15" spans="2:7" s="1" customFormat="1" ht="9.75">
      <c r="B15" s="68">
        <v>16</v>
      </c>
      <c r="C15" s="74">
        <v>2034</v>
      </c>
      <c r="D15" s="18">
        <f t="shared" si="0"/>
        <v>13.921971252566735</v>
      </c>
      <c r="E15" s="11"/>
      <c r="F15" s="74">
        <v>1543</v>
      </c>
      <c r="G15" s="34">
        <f t="shared" si="1"/>
        <v>12.384621558712578</v>
      </c>
    </row>
    <row r="16" spans="2:7" s="1" customFormat="1" ht="9.75">
      <c r="B16" s="68">
        <v>17</v>
      </c>
      <c r="C16" s="74">
        <v>127</v>
      </c>
      <c r="D16" s="18">
        <f t="shared" si="0"/>
        <v>0.8692676249144422</v>
      </c>
      <c r="E16" s="11"/>
      <c r="F16" s="74">
        <v>460</v>
      </c>
      <c r="G16" s="34">
        <f t="shared" si="1"/>
        <v>3.692110121197528</v>
      </c>
    </row>
    <row r="17" spans="2:7" s="1" customFormat="1" ht="9.75">
      <c r="B17" s="68">
        <v>18</v>
      </c>
      <c r="C17" s="74">
        <v>2006</v>
      </c>
      <c r="D17" s="18">
        <f t="shared" si="0"/>
        <v>13.730321697467488</v>
      </c>
      <c r="E17" s="11"/>
      <c r="F17" s="74">
        <v>1151</v>
      </c>
      <c r="G17" s="34">
        <f t="shared" si="1"/>
        <v>9.23830162934425</v>
      </c>
    </row>
    <row r="18" spans="2:7" s="1" customFormat="1" ht="9.75">
      <c r="B18" s="68">
        <v>20</v>
      </c>
      <c r="C18" s="74">
        <v>4787</v>
      </c>
      <c r="D18" s="18">
        <f t="shared" si="0"/>
        <v>32.76522929500342</v>
      </c>
      <c r="E18" s="11"/>
      <c r="F18" s="74">
        <v>1214</v>
      </c>
      <c r="G18" s="34">
        <f t="shared" si="1"/>
        <v>9.743960189421301</v>
      </c>
    </row>
    <row r="19" spans="2:7" s="1" customFormat="1" ht="9.75">
      <c r="B19" s="68">
        <v>21</v>
      </c>
      <c r="C19" s="74">
        <v>110</v>
      </c>
      <c r="D19" s="18">
        <f t="shared" si="0"/>
        <v>0.7529089664613279</v>
      </c>
      <c r="E19" s="11"/>
      <c r="F19" s="74">
        <v>1</v>
      </c>
      <c r="G19" s="34">
        <f t="shared" si="1"/>
        <v>0.008026326350429408</v>
      </c>
    </row>
    <row r="20" spans="2:7" s="1" customFormat="1" ht="9.75">
      <c r="B20" s="68">
        <v>22</v>
      </c>
      <c r="C20" s="74">
        <v>1073</v>
      </c>
      <c r="D20" s="18">
        <f t="shared" si="0"/>
        <v>7.344284736481861</v>
      </c>
      <c r="E20" s="11"/>
      <c r="F20" s="74">
        <v>2284</v>
      </c>
      <c r="G20" s="34">
        <f t="shared" si="1"/>
        <v>18.332129384380767</v>
      </c>
    </row>
    <row r="21" spans="2:7" s="1" customFormat="1" ht="9.75">
      <c r="B21" s="68">
        <v>23</v>
      </c>
      <c r="C21" s="74">
        <v>136</v>
      </c>
      <c r="D21" s="18">
        <f t="shared" si="0"/>
        <v>0.9308692676249144</v>
      </c>
      <c r="E21" s="11"/>
      <c r="F21" s="74">
        <v>234</v>
      </c>
      <c r="G21" s="34">
        <f t="shared" si="1"/>
        <v>1.8781603660004815</v>
      </c>
    </row>
    <row r="22" spans="2:7" s="1" customFormat="1" ht="9.75">
      <c r="B22" s="68">
        <v>24</v>
      </c>
      <c r="C22" s="74">
        <v>441</v>
      </c>
      <c r="D22" s="18">
        <f t="shared" si="0"/>
        <v>3.0184804928131417</v>
      </c>
      <c r="E22" s="11"/>
      <c r="F22" s="74">
        <v>567</v>
      </c>
      <c r="G22" s="34">
        <f t="shared" si="1"/>
        <v>4.550927040693475</v>
      </c>
    </row>
    <row r="23" spans="2:7" s="1" customFormat="1" ht="9.75">
      <c r="B23" s="68">
        <v>25</v>
      </c>
      <c r="C23" s="74">
        <v>10</v>
      </c>
      <c r="D23" s="18">
        <f t="shared" si="0"/>
        <v>0.06844626967830253</v>
      </c>
      <c r="E23" s="11"/>
      <c r="F23" s="74">
        <v>4</v>
      </c>
      <c r="G23" s="34">
        <f t="shared" si="1"/>
        <v>0.03210530540171763</v>
      </c>
    </row>
    <row r="24" spans="2:7" s="1" customFormat="1" ht="9.75">
      <c r="B24" s="68">
        <v>26</v>
      </c>
      <c r="C24" s="74">
        <v>639</v>
      </c>
      <c r="D24" s="18">
        <f t="shared" si="0"/>
        <v>4.373716632443532</v>
      </c>
      <c r="E24" s="11"/>
      <c r="F24" s="74">
        <v>834</v>
      </c>
      <c r="G24" s="34">
        <f t="shared" si="1"/>
        <v>6.693956176258126</v>
      </c>
    </row>
    <row r="25" spans="2:7" s="1" customFormat="1" ht="9.75">
      <c r="B25" s="68">
        <v>27</v>
      </c>
      <c r="C25" s="74">
        <v>36</v>
      </c>
      <c r="D25" s="18">
        <f t="shared" si="0"/>
        <v>0.2464065708418891</v>
      </c>
      <c r="E25" s="11"/>
      <c r="F25" s="74">
        <v>10</v>
      </c>
      <c r="G25" s="34">
        <f t="shared" si="1"/>
        <v>0.08026326350429408</v>
      </c>
    </row>
    <row r="26" spans="2:7" s="1" customFormat="1" ht="9.75">
      <c r="B26" s="68">
        <v>28</v>
      </c>
      <c r="C26" s="74">
        <v>249</v>
      </c>
      <c r="D26" s="18">
        <f t="shared" si="0"/>
        <v>1.7043121149897331</v>
      </c>
      <c r="E26" s="11"/>
      <c r="F26" s="74">
        <v>382</v>
      </c>
      <c r="G26" s="34">
        <f t="shared" si="1"/>
        <v>3.0660566658640342</v>
      </c>
    </row>
    <row r="27" spans="2:7" s="1" customFormat="1" ht="9.75">
      <c r="B27" s="68">
        <v>29</v>
      </c>
      <c r="C27" s="74">
        <v>194</v>
      </c>
      <c r="D27" s="18">
        <f t="shared" si="0"/>
        <v>1.3278576317590691</v>
      </c>
      <c r="E27" s="11"/>
      <c r="F27" s="74">
        <v>355</v>
      </c>
      <c r="G27" s="34">
        <f t="shared" si="1"/>
        <v>2.84934585440244</v>
      </c>
    </row>
    <row r="28" spans="2:7" s="1" customFormat="1" ht="9.75">
      <c r="B28" s="68">
        <v>30</v>
      </c>
      <c r="C28" s="74">
        <v>142</v>
      </c>
      <c r="D28" s="18">
        <f t="shared" si="0"/>
        <v>0.971937029431896</v>
      </c>
      <c r="E28" s="11"/>
      <c r="F28" s="74">
        <v>178</v>
      </c>
      <c r="G28" s="34">
        <f t="shared" si="1"/>
        <v>1.4286860903764347</v>
      </c>
    </row>
    <row r="29" spans="2:7" s="1" customFormat="1" ht="9.75">
      <c r="B29" s="54" t="s">
        <v>17</v>
      </c>
      <c r="C29" s="74">
        <v>1979</v>
      </c>
      <c r="D29" s="18">
        <f t="shared" si="0"/>
        <v>13.545516769336071</v>
      </c>
      <c r="E29" s="11"/>
      <c r="F29" s="74">
        <v>2058</v>
      </c>
      <c r="G29" s="34">
        <f t="shared" si="1"/>
        <v>16.518179629183724</v>
      </c>
    </row>
    <row r="30" spans="2:7" s="1" customFormat="1" ht="9.75">
      <c r="B30" s="35"/>
      <c r="C30" s="36"/>
      <c r="D30" s="37"/>
      <c r="E30" s="38"/>
      <c r="F30" s="36"/>
      <c r="G30" s="39"/>
    </row>
    <row r="31" spans="2:7" s="1" customFormat="1" ht="9.75">
      <c r="B31" s="7" t="s">
        <v>26</v>
      </c>
      <c r="C31" s="6"/>
      <c r="D31" s="18"/>
      <c r="E31" s="14"/>
      <c r="F31" s="6"/>
      <c r="G31" s="18"/>
    </row>
    <row r="32" spans="2:7" s="1" customFormat="1" ht="9.75">
      <c r="B32" s="28"/>
      <c r="C32" s="6"/>
      <c r="D32" s="18"/>
      <c r="E32" s="14"/>
      <c r="F32" s="6"/>
      <c r="G32" s="18"/>
    </row>
    <row r="33" spans="2:7" s="1" customFormat="1" ht="9.75">
      <c r="B33" s="11"/>
      <c r="C33" s="11"/>
      <c r="D33" s="11"/>
      <c r="E33" s="11"/>
      <c r="F33" s="11"/>
      <c r="G33" s="11"/>
    </row>
    <row r="34" s="1" customFormat="1" ht="9.75"/>
  </sheetData>
  <sheetProtection/>
  <mergeCells count="5">
    <mergeCell ref="F7:G7"/>
    <mergeCell ref="E7:E8"/>
    <mergeCell ref="B7:B8"/>
    <mergeCell ref="C7:D7"/>
    <mergeCell ref="D4:G4"/>
  </mergeCells>
  <hyperlinks>
    <hyperlink ref="F2" location="J10623H00!A1" display="Indice"/>
    <hyperlink ref="A5" r:id="rId1" display="Índice"/>
    <hyperlink ref="A6" r:id="rId2" display="Datos"/>
    <hyperlink ref="D4" r:id="rId3" display="Encuesta de satisfacción"/>
  </hyperlinks>
  <printOptions/>
  <pageMargins left="0.75" right="0.75" top="1" bottom="1" header="0" footer="0"/>
  <pageSetup horizontalDpi="600" verticalDpi="600" orientation="portrait" paperSize="9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2"/>
  <sheetViews>
    <sheetView showGridLines="0" zoomScalePageLayoutView="0" workbookViewId="0" topLeftCell="A1">
      <selection activeCell="C37" sqref="C37"/>
    </sheetView>
  </sheetViews>
  <sheetFormatPr defaultColWidth="11.421875" defaultRowHeight="12.75"/>
  <cols>
    <col min="1" max="1" width="11.421875" style="1" customWidth="1"/>
    <col min="2" max="2" width="21.8515625" style="1" customWidth="1"/>
    <col min="3" max="3" width="22.8515625" style="1" customWidth="1"/>
    <col min="4" max="4" width="22.140625" style="1" customWidth="1"/>
    <col min="5" max="5" width="0.85546875" style="1" customWidth="1"/>
    <col min="6" max="6" width="16.57421875" style="1" customWidth="1"/>
    <col min="7" max="7" width="17.8515625" style="1" customWidth="1"/>
    <col min="8" max="16384" width="11.421875" style="1" customWidth="1"/>
  </cols>
  <sheetData>
    <row r="2" spans="5:6" ht="12">
      <c r="E2" s="8"/>
      <c r="F2" s="70" t="s">
        <v>3</v>
      </c>
    </row>
    <row r="3" ht="10.5" thickBot="1">
      <c r="C3" s="12"/>
    </row>
    <row r="4" spans="1:7" ht="19.5" thickBot="1" thickTop="1">
      <c r="A4" s="2" t="s">
        <v>0</v>
      </c>
      <c r="B4" s="3" t="s">
        <v>11</v>
      </c>
      <c r="C4" s="3"/>
      <c r="D4" s="78" t="s">
        <v>27</v>
      </c>
      <c r="E4" s="79"/>
      <c r="F4" s="79"/>
      <c r="G4" s="80"/>
    </row>
    <row r="5" spans="1:7" ht="11.25" thickBot="1" thickTop="1">
      <c r="A5" s="77" t="s">
        <v>1</v>
      </c>
      <c r="B5" s="4"/>
      <c r="G5" s="4"/>
    </row>
    <row r="6" spans="1:7" ht="11.25" thickBot="1" thickTop="1">
      <c r="A6" s="76" t="s">
        <v>2</v>
      </c>
      <c r="B6" s="16" t="s">
        <v>20</v>
      </c>
      <c r="C6" s="4"/>
      <c r="D6" s="4"/>
      <c r="E6" s="4"/>
      <c r="F6" s="4"/>
      <c r="G6" s="4"/>
    </row>
    <row r="7" spans="2:7" ht="10.5" thickTop="1">
      <c r="B7" s="85" t="s">
        <v>12</v>
      </c>
      <c r="C7" s="81" t="s">
        <v>14</v>
      </c>
      <c r="D7" s="81"/>
      <c r="E7" s="83"/>
      <c r="F7" s="81" t="s">
        <v>15</v>
      </c>
      <c r="G7" s="82"/>
    </row>
    <row r="8" spans="2:7" ht="10.5">
      <c r="B8" s="86"/>
      <c r="C8" s="65" t="s">
        <v>10</v>
      </c>
      <c r="D8" s="65" t="s">
        <v>13</v>
      </c>
      <c r="E8" s="84"/>
      <c r="F8" s="65" t="s">
        <v>10</v>
      </c>
      <c r="G8" s="66" t="s">
        <v>13</v>
      </c>
    </row>
    <row r="9" spans="2:7" ht="9.75">
      <c r="B9" s="40"/>
      <c r="C9" s="41"/>
      <c r="D9" s="41"/>
      <c r="E9" s="41"/>
      <c r="F9" s="41"/>
      <c r="G9" s="42"/>
    </row>
    <row r="10" spans="2:7" ht="10.5">
      <c r="B10" s="32">
        <v>2022</v>
      </c>
      <c r="C10" s="24">
        <f>SUM(C12:C29)</f>
        <v>13545</v>
      </c>
      <c r="D10" s="22">
        <f>SUM(D12:D29)</f>
        <v>99.99999999999997</v>
      </c>
      <c r="E10" s="24"/>
      <c r="F10" s="24">
        <f>SUM(F12:F29)</f>
        <v>10383</v>
      </c>
      <c r="G10" s="43">
        <f>SUM(G12:G29)</f>
        <v>100</v>
      </c>
    </row>
    <row r="11" spans="2:7" ht="9.75">
      <c r="B11" s="10"/>
      <c r="C11" s="17"/>
      <c r="D11" s="23"/>
      <c r="E11" s="17"/>
      <c r="F11" s="17"/>
      <c r="G11" s="45"/>
    </row>
    <row r="12" spans="2:7" ht="9.75">
      <c r="B12" s="69">
        <v>13</v>
      </c>
      <c r="C12" s="74">
        <v>460</v>
      </c>
      <c r="D12" s="23">
        <f>$C12*100/$C$10</f>
        <v>3.3960871170173497</v>
      </c>
      <c r="E12" s="17"/>
      <c r="F12" s="74">
        <v>448</v>
      </c>
      <c r="G12" s="45">
        <f>$F12*100/$F$10</f>
        <v>4.314745256669556</v>
      </c>
    </row>
    <row r="13" spans="2:7" ht="9.75">
      <c r="B13" s="69">
        <v>14</v>
      </c>
      <c r="C13" s="74">
        <v>112</v>
      </c>
      <c r="D13" s="23">
        <f aca="true" t="shared" si="0" ref="D13:D29">$C13*100/$C$10</f>
        <v>0.8268733850129198</v>
      </c>
      <c r="E13" s="17"/>
      <c r="F13" s="74">
        <v>520</v>
      </c>
      <c r="G13" s="45">
        <f aca="true" t="shared" si="1" ref="G13:G29">$F13*100/$F$10</f>
        <v>5.008186458634306</v>
      </c>
    </row>
    <row r="14" spans="2:7" ht="9.75">
      <c r="B14" s="69">
        <v>15</v>
      </c>
      <c r="C14" s="74">
        <v>15</v>
      </c>
      <c r="D14" s="23">
        <f t="shared" si="0"/>
        <v>0.11074197120708748</v>
      </c>
      <c r="E14" s="17"/>
      <c r="F14" s="74">
        <v>58</v>
      </c>
      <c r="G14" s="45">
        <f t="shared" si="1"/>
        <v>0.5586054126938265</v>
      </c>
    </row>
    <row r="15" spans="2:7" ht="9.75">
      <c r="B15" s="69">
        <v>16</v>
      </c>
      <c r="C15" s="74">
        <v>1923</v>
      </c>
      <c r="D15" s="23">
        <f t="shared" si="0"/>
        <v>14.197120708748615</v>
      </c>
      <c r="E15" s="17"/>
      <c r="F15" s="74">
        <v>1317</v>
      </c>
      <c r="G15" s="45">
        <f t="shared" si="1"/>
        <v>12.684195319271886</v>
      </c>
    </row>
    <row r="16" spans="2:7" ht="9.75">
      <c r="B16" s="69">
        <v>17</v>
      </c>
      <c r="C16" s="74">
        <v>92</v>
      </c>
      <c r="D16" s="23">
        <f t="shared" si="0"/>
        <v>0.6792174234034699</v>
      </c>
      <c r="E16" s="17"/>
      <c r="F16" s="74">
        <v>349</v>
      </c>
      <c r="G16" s="45">
        <f t="shared" si="1"/>
        <v>3.3612636039680246</v>
      </c>
    </row>
    <row r="17" spans="2:7" ht="9.75">
      <c r="B17" s="69">
        <v>18</v>
      </c>
      <c r="C17" s="74">
        <v>1976</v>
      </c>
      <c r="D17" s="23">
        <f t="shared" si="0"/>
        <v>14.588409007013658</v>
      </c>
      <c r="E17" s="17"/>
      <c r="F17" s="74">
        <v>1010</v>
      </c>
      <c r="G17" s="45">
        <f t="shared" si="1"/>
        <v>9.727439083116632</v>
      </c>
    </row>
    <row r="18" spans="2:7" ht="9.75">
      <c r="B18" s="69">
        <v>20</v>
      </c>
      <c r="C18" s="74">
        <v>4764</v>
      </c>
      <c r="D18" s="23">
        <f t="shared" si="0"/>
        <v>35.17165005537098</v>
      </c>
      <c r="E18" s="17"/>
      <c r="F18" s="74">
        <v>1108</v>
      </c>
      <c r="G18" s="45">
        <f t="shared" si="1"/>
        <v>10.671289608013097</v>
      </c>
    </row>
    <row r="19" spans="2:7" ht="9.75">
      <c r="B19" s="69">
        <v>21</v>
      </c>
      <c r="C19" s="74">
        <v>110</v>
      </c>
      <c r="D19" s="23">
        <f t="shared" si="0"/>
        <v>0.8121077888519749</v>
      </c>
      <c r="E19" s="17"/>
      <c r="F19" s="74">
        <v>0</v>
      </c>
      <c r="G19" s="45">
        <f t="shared" si="1"/>
        <v>0</v>
      </c>
    </row>
    <row r="20" spans="2:7" ht="9.75">
      <c r="B20" s="69">
        <v>22</v>
      </c>
      <c r="C20" s="74">
        <v>915</v>
      </c>
      <c r="D20" s="23">
        <f t="shared" si="0"/>
        <v>6.755260243632336</v>
      </c>
      <c r="E20" s="17"/>
      <c r="F20" s="74">
        <v>1831</v>
      </c>
      <c r="G20" s="45">
        <f t="shared" si="1"/>
        <v>17.634595011075795</v>
      </c>
    </row>
    <row r="21" spans="2:7" ht="9.75">
      <c r="B21" s="69">
        <v>23</v>
      </c>
      <c r="C21" s="74">
        <v>119</v>
      </c>
      <c r="D21" s="23">
        <f t="shared" si="0"/>
        <v>0.8785529715762274</v>
      </c>
      <c r="E21" s="17"/>
      <c r="F21" s="74">
        <v>185</v>
      </c>
      <c r="G21" s="45">
        <f t="shared" si="1"/>
        <v>1.781758643937205</v>
      </c>
    </row>
    <row r="22" spans="2:7" ht="9.75">
      <c r="B22" s="69">
        <v>24</v>
      </c>
      <c r="C22" s="74">
        <v>340</v>
      </c>
      <c r="D22" s="23">
        <f t="shared" si="0"/>
        <v>2.5101513473606496</v>
      </c>
      <c r="E22" s="17"/>
      <c r="F22" s="74">
        <v>399</v>
      </c>
      <c r="G22" s="45">
        <f t="shared" si="1"/>
        <v>3.8428199942213235</v>
      </c>
    </row>
    <row r="23" spans="2:7" ht="9.75">
      <c r="B23" s="69">
        <v>25</v>
      </c>
      <c r="C23" s="74">
        <v>10</v>
      </c>
      <c r="D23" s="23">
        <f t="shared" si="0"/>
        <v>0.073827980804725</v>
      </c>
      <c r="E23" s="17"/>
      <c r="F23" s="74">
        <v>4</v>
      </c>
      <c r="G23" s="45">
        <f t="shared" si="1"/>
        <v>0.038524511220263895</v>
      </c>
    </row>
    <row r="24" spans="2:7" ht="9.75">
      <c r="B24" s="69">
        <v>26</v>
      </c>
      <c r="C24" s="74">
        <v>521</v>
      </c>
      <c r="D24" s="23">
        <f t="shared" si="0"/>
        <v>3.846437799926172</v>
      </c>
      <c r="E24" s="17"/>
      <c r="F24" s="74">
        <v>710</v>
      </c>
      <c r="G24" s="45">
        <f t="shared" si="1"/>
        <v>6.838100741596841</v>
      </c>
    </row>
    <row r="25" spans="2:7" ht="9.75">
      <c r="B25" s="69">
        <v>27</v>
      </c>
      <c r="C25" s="74">
        <v>36</v>
      </c>
      <c r="D25" s="23">
        <f t="shared" si="0"/>
        <v>0.26578073089701</v>
      </c>
      <c r="E25" s="17"/>
      <c r="F25" s="74">
        <v>10</v>
      </c>
      <c r="G25" s="45">
        <f t="shared" si="1"/>
        <v>0.09631127805065973</v>
      </c>
    </row>
    <row r="26" spans="2:7" ht="9.75">
      <c r="B26" s="69">
        <v>28</v>
      </c>
      <c r="C26" s="74">
        <v>197</v>
      </c>
      <c r="D26" s="23">
        <f t="shared" si="0"/>
        <v>1.4544112218530822</v>
      </c>
      <c r="E26" s="17"/>
      <c r="F26" s="74">
        <v>305</v>
      </c>
      <c r="G26" s="45">
        <f t="shared" si="1"/>
        <v>2.937493980545122</v>
      </c>
    </row>
    <row r="27" spans="2:7" ht="9.75">
      <c r="B27" s="69">
        <v>29</v>
      </c>
      <c r="C27" s="74">
        <v>155</v>
      </c>
      <c r="D27" s="23">
        <f t="shared" si="0"/>
        <v>1.1443337024732374</v>
      </c>
      <c r="E27" s="17"/>
      <c r="F27" s="74">
        <v>315</v>
      </c>
      <c r="G27" s="45">
        <f t="shared" si="1"/>
        <v>3.0338052585957818</v>
      </c>
    </row>
    <row r="28" spans="2:7" ht="9.75">
      <c r="B28" s="69">
        <v>30</v>
      </c>
      <c r="C28" s="74">
        <v>129</v>
      </c>
      <c r="D28" s="23">
        <f t="shared" si="0"/>
        <v>0.9523809523809523</v>
      </c>
      <c r="E28" s="17"/>
      <c r="F28" s="74">
        <v>161</v>
      </c>
      <c r="G28" s="45">
        <f t="shared" si="1"/>
        <v>1.5506115766156217</v>
      </c>
    </row>
    <row r="29" spans="2:7" ht="9.75">
      <c r="B29" s="54" t="s">
        <v>17</v>
      </c>
      <c r="C29" s="74">
        <v>1671</v>
      </c>
      <c r="D29" s="23">
        <f t="shared" si="0"/>
        <v>12.336655592469546</v>
      </c>
      <c r="E29" s="17"/>
      <c r="F29" s="74">
        <v>1653</v>
      </c>
      <c r="G29" s="45">
        <f t="shared" si="1"/>
        <v>15.920254261774053</v>
      </c>
    </row>
    <row r="30" spans="2:7" ht="9.75">
      <c r="B30" s="46"/>
      <c r="C30" s="47"/>
      <c r="D30" s="48"/>
      <c r="E30" s="49"/>
      <c r="F30" s="47"/>
      <c r="G30" s="50"/>
    </row>
    <row r="31" spans="2:7" ht="9.75">
      <c r="B31" s="7" t="s">
        <v>26</v>
      </c>
      <c r="C31" s="20"/>
      <c r="D31" s="21"/>
      <c r="F31" s="20"/>
      <c r="G31" s="21"/>
    </row>
    <row r="32" spans="2:7" ht="9.75">
      <c r="B32" s="11"/>
      <c r="C32" s="20"/>
      <c r="D32" s="21"/>
      <c r="F32" s="20"/>
      <c r="G32" s="21"/>
    </row>
  </sheetData>
  <sheetProtection/>
  <mergeCells count="5">
    <mergeCell ref="B7:B8"/>
    <mergeCell ref="C7:D7"/>
    <mergeCell ref="E7:E8"/>
    <mergeCell ref="F7:G7"/>
    <mergeCell ref="D4:G4"/>
  </mergeCells>
  <hyperlinks>
    <hyperlink ref="A6" r:id="rId1" display="Datos"/>
    <hyperlink ref="F2" location="J10623H00!A1" display="Indice"/>
    <hyperlink ref="A5" r:id="rId2" display="Índice"/>
    <hyperlink ref="D4" r:id="rId3" display="Encuesta de satisfacción"/>
  </hyperlinks>
  <printOptions/>
  <pageMargins left="0.75" right="0.75" top="1" bottom="1" header="0" footer="0"/>
  <pageSetup horizontalDpi="600" verticalDpi="600" orientation="portrait" paperSize="9" r:id="rId5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9"/>
  <sheetViews>
    <sheetView showGridLines="0" zoomScalePageLayoutView="0" workbookViewId="0" topLeftCell="A1">
      <selection activeCell="C37" sqref="C37"/>
    </sheetView>
  </sheetViews>
  <sheetFormatPr defaultColWidth="11.421875" defaultRowHeight="12.75"/>
  <cols>
    <col min="1" max="1" width="11.421875" style="1" customWidth="1"/>
    <col min="2" max="2" width="21.8515625" style="1" customWidth="1"/>
    <col min="3" max="3" width="22.8515625" style="1" customWidth="1"/>
    <col min="4" max="4" width="20.421875" style="1" customWidth="1"/>
    <col min="5" max="5" width="0.85546875" style="1" customWidth="1"/>
    <col min="6" max="7" width="15.00390625" style="1" customWidth="1"/>
    <col min="8" max="16384" width="11.421875" style="1" customWidth="1"/>
  </cols>
  <sheetData>
    <row r="2" ht="10.5">
      <c r="F2" s="70" t="s">
        <v>3</v>
      </c>
    </row>
    <row r="3" ht="10.5" thickBot="1">
      <c r="C3" s="12"/>
    </row>
    <row r="4" spans="1:7" ht="19.5" thickBot="1" thickTop="1">
      <c r="A4" s="2" t="s">
        <v>0</v>
      </c>
      <c r="B4" s="3" t="s">
        <v>11</v>
      </c>
      <c r="C4" s="3"/>
      <c r="D4" s="78" t="s">
        <v>27</v>
      </c>
      <c r="E4" s="79"/>
      <c r="F4" s="79"/>
      <c r="G4" s="80"/>
    </row>
    <row r="5" spans="1:7" ht="11.25" thickBot="1" thickTop="1">
      <c r="A5" s="77" t="s">
        <v>1</v>
      </c>
      <c r="B5" s="4"/>
      <c r="G5" s="4"/>
    </row>
    <row r="6" spans="1:7" ht="11.25" thickBot="1" thickTop="1">
      <c r="A6" s="76" t="s">
        <v>2</v>
      </c>
      <c r="B6" s="16" t="s">
        <v>21</v>
      </c>
      <c r="C6" s="4"/>
      <c r="D6" s="4"/>
      <c r="E6" s="4"/>
      <c r="F6" s="4"/>
      <c r="G6" s="4"/>
    </row>
    <row r="7" spans="2:7" ht="10.5" thickTop="1">
      <c r="B7" s="85" t="s">
        <v>12</v>
      </c>
      <c r="C7" s="81" t="s">
        <v>14</v>
      </c>
      <c r="D7" s="81"/>
      <c r="E7" s="83"/>
      <c r="F7" s="81" t="s">
        <v>15</v>
      </c>
      <c r="G7" s="82"/>
    </row>
    <row r="8" spans="2:7" ht="10.5">
      <c r="B8" s="86"/>
      <c r="C8" s="65" t="s">
        <v>10</v>
      </c>
      <c r="D8" s="65" t="s">
        <v>13</v>
      </c>
      <c r="E8" s="84"/>
      <c r="F8" s="65" t="s">
        <v>10</v>
      </c>
      <c r="G8" s="66" t="s">
        <v>13</v>
      </c>
    </row>
    <row r="9" spans="2:7" ht="9.75">
      <c r="B9" s="40"/>
      <c r="C9" s="41"/>
      <c r="D9" s="41"/>
      <c r="E9" s="41"/>
      <c r="F9" s="41"/>
      <c r="G9" s="51"/>
    </row>
    <row r="10" spans="2:7" ht="10.5">
      <c r="B10" s="32">
        <v>2022</v>
      </c>
      <c r="C10" s="24">
        <f>SUM(C12:C26)</f>
        <v>303</v>
      </c>
      <c r="D10" s="22">
        <f>SUM(D12:D26)</f>
        <v>100</v>
      </c>
      <c r="E10" s="25"/>
      <c r="F10" s="24">
        <f>SUM(F12:F26)</f>
        <v>230</v>
      </c>
      <c r="G10" s="43">
        <f>SUM(G12:G26)</f>
        <v>100</v>
      </c>
    </row>
    <row r="11" spans="2:7" ht="9.75">
      <c r="B11" s="44"/>
      <c r="C11" s="15"/>
      <c r="D11" s="23"/>
      <c r="E11" s="15"/>
      <c r="F11" s="15"/>
      <c r="G11" s="45"/>
    </row>
    <row r="12" spans="2:7" ht="9.75">
      <c r="B12" s="67">
        <v>13</v>
      </c>
      <c r="C12" s="1">
        <v>2</v>
      </c>
      <c r="D12" s="23">
        <f>$C12*100/$C$10</f>
        <v>0.6600660066006601</v>
      </c>
      <c r="E12" s="15"/>
      <c r="F12" s="1">
        <v>6</v>
      </c>
      <c r="G12" s="45">
        <f>$F12*100/$F$10</f>
        <v>2.608695652173913</v>
      </c>
    </row>
    <row r="13" spans="2:7" ht="9.75">
      <c r="B13" s="67">
        <v>14</v>
      </c>
      <c r="C13" s="1">
        <v>2</v>
      </c>
      <c r="D13" s="23">
        <f aca="true" t="shared" si="0" ref="D13:D26">$C13*100/$C$10</f>
        <v>0.6600660066006601</v>
      </c>
      <c r="E13" s="15"/>
      <c r="F13" s="1">
        <v>1</v>
      </c>
      <c r="G13" s="45">
        <f aca="true" t="shared" si="1" ref="G13:G26">$F13*100/$F$10</f>
        <v>0.43478260869565216</v>
      </c>
    </row>
    <row r="14" spans="2:7" ht="9.75">
      <c r="B14" s="67">
        <v>15</v>
      </c>
      <c r="C14" s="1">
        <v>0</v>
      </c>
      <c r="D14" s="23">
        <f t="shared" si="0"/>
        <v>0</v>
      </c>
      <c r="E14" s="15"/>
      <c r="F14" s="1">
        <v>0</v>
      </c>
      <c r="G14" s="45">
        <f t="shared" si="1"/>
        <v>0</v>
      </c>
    </row>
    <row r="15" spans="2:7" ht="9.75">
      <c r="B15" s="67">
        <v>16</v>
      </c>
      <c r="C15" s="1">
        <v>2</v>
      </c>
      <c r="D15" s="23">
        <f t="shared" si="0"/>
        <v>0.6600660066006601</v>
      </c>
      <c r="E15" s="15"/>
      <c r="F15" s="1">
        <v>1</v>
      </c>
      <c r="G15" s="45">
        <f t="shared" si="1"/>
        <v>0.43478260869565216</v>
      </c>
    </row>
    <row r="16" spans="2:7" ht="9.75">
      <c r="B16" s="67">
        <v>17</v>
      </c>
      <c r="C16" s="1">
        <v>0</v>
      </c>
      <c r="D16" s="23">
        <f t="shared" si="0"/>
        <v>0</v>
      </c>
      <c r="E16" s="15"/>
      <c r="F16" s="1">
        <v>0</v>
      </c>
      <c r="G16" s="45">
        <f t="shared" si="1"/>
        <v>0</v>
      </c>
    </row>
    <row r="17" spans="2:7" ht="9.75">
      <c r="B17" s="67">
        <v>18</v>
      </c>
      <c r="C17" s="1">
        <v>2</v>
      </c>
      <c r="D17" s="23">
        <f t="shared" si="0"/>
        <v>0.6600660066006601</v>
      </c>
      <c r="E17" s="15"/>
      <c r="F17" s="1">
        <v>10</v>
      </c>
      <c r="G17" s="45">
        <f t="shared" si="1"/>
        <v>4.3478260869565215</v>
      </c>
    </row>
    <row r="18" spans="2:7" ht="9.75">
      <c r="B18" s="67">
        <v>20</v>
      </c>
      <c r="C18" s="1">
        <v>6</v>
      </c>
      <c r="D18" s="23">
        <f t="shared" si="0"/>
        <v>1.9801980198019802</v>
      </c>
      <c r="E18" s="15"/>
      <c r="F18" s="1">
        <v>3</v>
      </c>
      <c r="G18" s="45">
        <f t="shared" si="1"/>
        <v>1.3043478260869565</v>
      </c>
    </row>
    <row r="19" spans="2:7" ht="9.75">
      <c r="B19" s="67">
        <v>22</v>
      </c>
      <c r="C19" s="1">
        <v>18</v>
      </c>
      <c r="D19" s="23">
        <f t="shared" si="0"/>
        <v>5.9405940594059405</v>
      </c>
      <c r="E19" s="15"/>
      <c r="F19" s="1">
        <v>14</v>
      </c>
      <c r="G19" s="45">
        <f t="shared" si="1"/>
        <v>6.086956521739131</v>
      </c>
    </row>
    <row r="20" spans="2:7" ht="9.75">
      <c r="B20" s="67">
        <v>23</v>
      </c>
      <c r="C20" s="1">
        <v>6</v>
      </c>
      <c r="D20" s="23">
        <f t="shared" si="0"/>
        <v>1.9801980198019802</v>
      </c>
      <c r="E20" s="15"/>
      <c r="F20" s="1">
        <v>7</v>
      </c>
      <c r="G20" s="45">
        <f t="shared" si="1"/>
        <v>3.0434782608695654</v>
      </c>
    </row>
    <row r="21" spans="2:7" ht="9.75">
      <c r="B21" s="67">
        <v>24</v>
      </c>
      <c r="C21" s="1">
        <v>11</v>
      </c>
      <c r="D21" s="23">
        <f t="shared" si="0"/>
        <v>3.6303630363036303</v>
      </c>
      <c r="E21" s="15"/>
      <c r="F21" s="1">
        <v>5</v>
      </c>
      <c r="G21" s="45">
        <f t="shared" si="1"/>
        <v>2.1739130434782608</v>
      </c>
    </row>
    <row r="22" spans="2:7" ht="9.75">
      <c r="B22" s="67">
        <v>26</v>
      </c>
      <c r="C22" s="1">
        <v>35</v>
      </c>
      <c r="D22" s="23">
        <f t="shared" si="0"/>
        <v>11.551155115511552</v>
      </c>
      <c r="E22" s="15"/>
      <c r="F22" s="1">
        <v>12</v>
      </c>
      <c r="G22" s="45">
        <f t="shared" si="1"/>
        <v>5.217391304347826</v>
      </c>
    </row>
    <row r="23" spans="2:7" ht="9.75">
      <c r="B23" s="67">
        <v>28</v>
      </c>
      <c r="C23" s="1">
        <v>13</v>
      </c>
      <c r="D23" s="23">
        <f t="shared" si="0"/>
        <v>4.29042904290429</v>
      </c>
      <c r="E23" s="15"/>
      <c r="F23" s="1">
        <v>3</v>
      </c>
      <c r="G23" s="45">
        <f t="shared" si="1"/>
        <v>1.3043478260869565</v>
      </c>
    </row>
    <row r="24" spans="2:7" ht="9.75">
      <c r="B24" s="67">
        <v>29</v>
      </c>
      <c r="C24" s="1">
        <v>18</v>
      </c>
      <c r="D24" s="23">
        <f t="shared" si="0"/>
        <v>5.9405940594059405</v>
      </c>
      <c r="E24" s="15"/>
      <c r="F24" s="1">
        <v>7</v>
      </c>
      <c r="G24" s="45">
        <f t="shared" si="1"/>
        <v>3.0434782608695654</v>
      </c>
    </row>
    <row r="25" spans="2:7" ht="9.75">
      <c r="B25" s="67">
        <v>30</v>
      </c>
      <c r="C25" s="1">
        <v>6</v>
      </c>
      <c r="D25" s="23">
        <f t="shared" si="0"/>
        <v>1.9801980198019802</v>
      </c>
      <c r="E25" s="15"/>
      <c r="F25" s="1">
        <v>3</v>
      </c>
      <c r="G25" s="45">
        <f t="shared" si="1"/>
        <v>1.3043478260869565</v>
      </c>
    </row>
    <row r="26" spans="2:7" ht="9.75">
      <c r="B26" s="54" t="s">
        <v>17</v>
      </c>
      <c r="C26" s="1">
        <v>182</v>
      </c>
      <c r="D26" s="23">
        <f t="shared" si="0"/>
        <v>60.06600660066007</v>
      </c>
      <c r="E26" s="15"/>
      <c r="F26" s="1">
        <v>158</v>
      </c>
      <c r="G26" s="45">
        <f t="shared" si="1"/>
        <v>68.69565217391305</v>
      </c>
    </row>
    <row r="27" spans="2:7" ht="9.75">
      <c r="B27" s="46"/>
      <c r="C27" s="52"/>
      <c r="D27" s="48"/>
      <c r="E27" s="49"/>
      <c r="F27" s="52"/>
      <c r="G27" s="50"/>
    </row>
    <row r="28" spans="2:7" ht="9.75">
      <c r="B28" s="7" t="s">
        <v>26</v>
      </c>
      <c r="C28" s="17"/>
      <c r="D28" s="21"/>
      <c r="F28" s="17"/>
      <c r="G28" s="21"/>
    </row>
    <row r="29" spans="2:7" ht="9.75">
      <c r="B29" s="11"/>
      <c r="C29" s="17"/>
      <c r="D29" s="21"/>
      <c r="F29" s="17"/>
      <c r="G29" s="21"/>
    </row>
  </sheetData>
  <sheetProtection/>
  <mergeCells count="5">
    <mergeCell ref="B7:B8"/>
    <mergeCell ref="C7:D7"/>
    <mergeCell ref="E7:E8"/>
    <mergeCell ref="F7:G7"/>
    <mergeCell ref="D4:G4"/>
  </mergeCells>
  <hyperlinks>
    <hyperlink ref="F2" location="J10623H00!A1" display="Indice"/>
    <hyperlink ref="A6" r:id="rId1" display="Datos"/>
    <hyperlink ref="A5" r:id="rId2" display="Índice"/>
    <hyperlink ref="D4" r:id="rId3" display="Encuesta de satisfacción"/>
  </hyperlinks>
  <printOptions/>
  <pageMargins left="0.75" right="0.75" top="1" bottom="1" header="0" footer="0"/>
  <pageSetup orientation="portrait" paperSize="9"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9"/>
  <sheetViews>
    <sheetView showGridLines="0" zoomScalePageLayoutView="0" workbookViewId="0" topLeftCell="A1">
      <selection activeCell="C37" sqref="C37"/>
    </sheetView>
  </sheetViews>
  <sheetFormatPr defaultColWidth="11.421875" defaultRowHeight="12.75"/>
  <cols>
    <col min="1" max="1" width="11.421875" style="1" customWidth="1"/>
    <col min="2" max="2" width="21.8515625" style="1" customWidth="1"/>
    <col min="3" max="3" width="22.8515625" style="1" customWidth="1"/>
    <col min="4" max="4" width="20.421875" style="1" customWidth="1"/>
    <col min="5" max="5" width="0.85546875" style="1" customWidth="1"/>
    <col min="6" max="7" width="16.140625" style="1" customWidth="1"/>
    <col min="8" max="16384" width="11.421875" style="1" customWidth="1"/>
  </cols>
  <sheetData>
    <row r="2" ht="10.5">
      <c r="F2" s="70" t="s">
        <v>3</v>
      </c>
    </row>
    <row r="3" ht="10.5" thickBot="1">
      <c r="C3" s="12"/>
    </row>
    <row r="4" spans="1:7" ht="19.5" thickBot="1" thickTop="1">
      <c r="A4" s="2" t="s">
        <v>0</v>
      </c>
      <c r="B4" s="3" t="s">
        <v>11</v>
      </c>
      <c r="C4" s="3"/>
      <c r="D4" s="78" t="s">
        <v>27</v>
      </c>
      <c r="E4" s="79"/>
      <c r="F4" s="79"/>
      <c r="G4" s="80"/>
    </row>
    <row r="5" spans="1:7" ht="11.25" thickBot="1" thickTop="1">
      <c r="A5" s="77" t="s">
        <v>1</v>
      </c>
      <c r="B5" s="4"/>
      <c r="G5" s="4"/>
    </row>
    <row r="6" spans="1:7" ht="11.25" thickBot="1" thickTop="1">
      <c r="A6" s="76" t="s">
        <v>2</v>
      </c>
      <c r="B6" s="16" t="s">
        <v>22</v>
      </c>
      <c r="C6" s="4"/>
      <c r="D6" s="4"/>
      <c r="E6" s="4"/>
      <c r="F6" s="4"/>
      <c r="G6" s="4"/>
    </row>
    <row r="7" spans="2:7" ht="10.5" thickTop="1">
      <c r="B7" s="85" t="s">
        <v>12</v>
      </c>
      <c r="C7" s="81" t="s">
        <v>14</v>
      </c>
      <c r="D7" s="81"/>
      <c r="E7" s="83"/>
      <c r="F7" s="81" t="s">
        <v>15</v>
      </c>
      <c r="G7" s="82"/>
    </row>
    <row r="8" spans="2:7" ht="10.5">
      <c r="B8" s="86"/>
      <c r="C8" s="65" t="s">
        <v>10</v>
      </c>
      <c r="D8" s="65" t="s">
        <v>13</v>
      </c>
      <c r="E8" s="84"/>
      <c r="F8" s="65" t="s">
        <v>10</v>
      </c>
      <c r="G8" s="66" t="s">
        <v>13</v>
      </c>
    </row>
    <row r="9" spans="2:7" ht="10.5">
      <c r="B9" s="53"/>
      <c r="C9" s="41"/>
      <c r="D9" s="41"/>
      <c r="E9" s="41"/>
      <c r="F9" s="41"/>
      <c r="G9" s="51"/>
    </row>
    <row r="10" spans="2:7" ht="10.5">
      <c r="B10" s="53">
        <v>2022</v>
      </c>
      <c r="C10" s="24">
        <f>SUM(C12:C26)</f>
        <v>858</v>
      </c>
      <c r="D10" s="22">
        <f>SUM(D12:D26)</f>
        <v>99.99999999999999</v>
      </c>
      <c r="E10" s="25"/>
      <c r="F10" s="24">
        <f>SUM(F12:F26)</f>
        <v>295</v>
      </c>
      <c r="G10" s="43">
        <f>SUM(G12:G26)</f>
        <v>100</v>
      </c>
    </row>
    <row r="11" spans="2:7" ht="9.75">
      <c r="B11" s="44"/>
      <c r="C11" s="15"/>
      <c r="D11" s="23"/>
      <c r="E11" s="15"/>
      <c r="F11" s="15"/>
      <c r="G11" s="45"/>
    </row>
    <row r="12" spans="2:7" ht="9.75">
      <c r="B12" s="54">
        <v>13</v>
      </c>
      <c r="C12" s="1">
        <v>27</v>
      </c>
      <c r="D12" s="23">
        <f>$C12*100/$C$10</f>
        <v>3.1468531468531467</v>
      </c>
      <c r="E12" s="15"/>
      <c r="F12" s="1">
        <v>18</v>
      </c>
      <c r="G12" s="45">
        <f>$F12*100/$F$10</f>
        <v>6.101694915254237</v>
      </c>
    </row>
    <row r="13" spans="2:7" ht="9.75">
      <c r="B13" s="54">
        <v>14</v>
      </c>
      <c r="C13" s="1">
        <v>25</v>
      </c>
      <c r="D13" s="23">
        <f aca="true" t="shared" si="0" ref="D13:D26">$C13*100/$C$10</f>
        <v>2.913752913752914</v>
      </c>
      <c r="E13" s="15"/>
      <c r="F13" s="1">
        <v>9</v>
      </c>
      <c r="G13" s="45">
        <f aca="true" t="shared" si="1" ref="G13:G26">$F13*100/$F$10</f>
        <v>3.0508474576271185</v>
      </c>
    </row>
    <row r="14" spans="2:7" ht="9.75">
      <c r="B14" s="54">
        <v>15</v>
      </c>
      <c r="C14" s="1">
        <v>25</v>
      </c>
      <c r="D14" s="23">
        <f t="shared" si="0"/>
        <v>2.913752913752914</v>
      </c>
      <c r="E14" s="15"/>
      <c r="F14" s="1">
        <v>5</v>
      </c>
      <c r="G14" s="45">
        <f t="shared" si="1"/>
        <v>1.694915254237288</v>
      </c>
    </row>
    <row r="15" spans="2:7" ht="9.75">
      <c r="B15" s="54">
        <v>16</v>
      </c>
      <c r="C15" s="1">
        <v>78</v>
      </c>
      <c r="D15" s="23">
        <f t="shared" si="0"/>
        <v>9.090909090909092</v>
      </c>
      <c r="E15" s="15"/>
      <c r="F15" s="1">
        <v>47</v>
      </c>
      <c r="G15" s="45">
        <f t="shared" si="1"/>
        <v>15.932203389830509</v>
      </c>
    </row>
    <row r="16" spans="2:7" ht="9.75">
      <c r="B16" s="54">
        <v>17</v>
      </c>
      <c r="C16" s="1">
        <v>5</v>
      </c>
      <c r="D16" s="23">
        <f t="shared" si="0"/>
        <v>0.5827505827505828</v>
      </c>
      <c r="E16" s="15"/>
      <c r="F16" s="1">
        <v>3</v>
      </c>
      <c r="G16" s="45">
        <f t="shared" si="1"/>
        <v>1.0169491525423728</v>
      </c>
    </row>
    <row r="17" spans="2:7" ht="9.75">
      <c r="B17" s="54">
        <v>18</v>
      </c>
      <c r="C17" s="1">
        <v>119</v>
      </c>
      <c r="D17" s="23">
        <f t="shared" si="0"/>
        <v>13.86946386946387</v>
      </c>
      <c r="E17" s="15"/>
      <c r="F17" s="1">
        <v>20</v>
      </c>
      <c r="G17" s="45">
        <f t="shared" si="1"/>
        <v>6.779661016949152</v>
      </c>
    </row>
    <row r="18" spans="2:7" ht="9.75">
      <c r="B18" s="54">
        <v>20</v>
      </c>
      <c r="C18" s="1">
        <v>63</v>
      </c>
      <c r="D18" s="23">
        <f t="shared" si="0"/>
        <v>7.3426573426573425</v>
      </c>
      <c r="E18" s="15"/>
      <c r="F18" s="1">
        <v>8</v>
      </c>
      <c r="G18" s="45">
        <f t="shared" si="1"/>
        <v>2.711864406779661</v>
      </c>
    </row>
    <row r="19" spans="2:7" ht="9.75">
      <c r="B19" s="54">
        <v>22</v>
      </c>
      <c r="C19" s="1">
        <v>259</v>
      </c>
      <c r="D19" s="23">
        <f t="shared" si="0"/>
        <v>30.186480186480185</v>
      </c>
      <c r="E19" s="15"/>
      <c r="F19" s="1">
        <v>54</v>
      </c>
      <c r="G19" s="45">
        <f t="shared" si="1"/>
        <v>18.305084745762713</v>
      </c>
    </row>
    <row r="20" spans="2:7" ht="9.75">
      <c r="B20" s="54">
        <v>23</v>
      </c>
      <c r="C20" s="1">
        <v>42</v>
      </c>
      <c r="D20" s="23">
        <f t="shared" si="0"/>
        <v>4.895104895104895</v>
      </c>
      <c r="E20" s="15"/>
      <c r="F20" s="1">
        <v>11</v>
      </c>
      <c r="G20" s="45">
        <f t="shared" si="1"/>
        <v>3.7288135593220337</v>
      </c>
    </row>
    <row r="21" spans="2:7" ht="9.75">
      <c r="B21" s="54">
        <v>24</v>
      </c>
      <c r="C21" s="1">
        <v>149</v>
      </c>
      <c r="D21" s="23">
        <f t="shared" si="0"/>
        <v>17.365967365967364</v>
      </c>
      <c r="E21" s="15"/>
      <c r="F21" s="1">
        <v>81</v>
      </c>
      <c r="G21" s="45">
        <f t="shared" si="1"/>
        <v>27.45762711864407</v>
      </c>
    </row>
    <row r="22" spans="2:7" ht="9.75">
      <c r="B22" s="54">
        <v>26</v>
      </c>
      <c r="C22" s="1">
        <v>38</v>
      </c>
      <c r="D22" s="23">
        <f t="shared" si="0"/>
        <v>4.428904428904429</v>
      </c>
      <c r="E22" s="15"/>
      <c r="F22" s="1">
        <v>23</v>
      </c>
      <c r="G22" s="45">
        <f t="shared" si="1"/>
        <v>7.796610169491525</v>
      </c>
    </row>
    <row r="23" spans="2:7" ht="9.75">
      <c r="B23" s="54">
        <v>28</v>
      </c>
      <c r="C23" s="1">
        <v>16</v>
      </c>
      <c r="D23" s="23">
        <f t="shared" si="0"/>
        <v>1.8648018648018647</v>
      </c>
      <c r="E23" s="15"/>
      <c r="F23" s="1">
        <v>9</v>
      </c>
      <c r="G23" s="45">
        <f t="shared" si="1"/>
        <v>3.0508474576271185</v>
      </c>
    </row>
    <row r="24" spans="2:7" ht="9.75">
      <c r="B24" s="54">
        <v>29</v>
      </c>
      <c r="C24" s="1">
        <v>3</v>
      </c>
      <c r="D24" s="23">
        <f t="shared" si="0"/>
        <v>0.34965034965034963</v>
      </c>
      <c r="E24" s="15"/>
      <c r="F24" s="1">
        <v>1</v>
      </c>
      <c r="G24" s="45">
        <f t="shared" si="1"/>
        <v>0.3389830508474576</v>
      </c>
    </row>
    <row r="25" spans="2:7" ht="9.75">
      <c r="B25" s="54">
        <v>30</v>
      </c>
      <c r="C25" s="1">
        <v>5</v>
      </c>
      <c r="D25" s="23">
        <f t="shared" si="0"/>
        <v>0.5827505827505828</v>
      </c>
      <c r="E25" s="15"/>
      <c r="F25" s="1">
        <v>2</v>
      </c>
      <c r="G25" s="45">
        <f t="shared" si="1"/>
        <v>0.6779661016949152</v>
      </c>
    </row>
    <row r="26" spans="2:7" ht="9.75">
      <c r="B26" s="54" t="s">
        <v>17</v>
      </c>
      <c r="C26" s="1">
        <v>4</v>
      </c>
      <c r="D26" s="23">
        <f t="shared" si="0"/>
        <v>0.4662004662004662</v>
      </c>
      <c r="E26" s="15"/>
      <c r="F26" s="1">
        <v>4</v>
      </c>
      <c r="G26" s="45">
        <f t="shared" si="1"/>
        <v>1.3559322033898304</v>
      </c>
    </row>
    <row r="27" spans="2:7" ht="9.75">
      <c r="B27" s="55"/>
      <c r="C27" s="47"/>
      <c r="D27" s="48"/>
      <c r="E27" s="49"/>
      <c r="F27" s="47"/>
      <c r="G27" s="50"/>
    </row>
    <row r="28" spans="2:7" ht="9.75">
      <c r="B28" s="7" t="s">
        <v>26</v>
      </c>
      <c r="C28" s="20"/>
      <c r="D28" s="21"/>
      <c r="F28" s="20"/>
      <c r="G28" s="21"/>
    </row>
    <row r="29" spans="2:7" ht="9.75">
      <c r="B29" s="26"/>
      <c r="C29" s="20"/>
      <c r="D29" s="21"/>
      <c r="F29" s="20"/>
      <c r="G29" s="21"/>
    </row>
  </sheetData>
  <sheetProtection/>
  <mergeCells count="5">
    <mergeCell ref="C7:D7"/>
    <mergeCell ref="E7:E8"/>
    <mergeCell ref="F7:G7"/>
    <mergeCell ref="B7:B8"/>
    <mergeCell ref="D4:G4"/>
  </mergeCells>
  <hyperlinks>
    <hyperlink ref="F2" location="J10623H00!A1" display="Indice"/>
    <hyperlink ref="A6" r:id="rId1" display="Datos"/>
    <hyperlink ref="A5" r:id="rId2" display="Índice"/>
    <hyperlink ref="D4" r:id="rId3" display="Encuesta de satisfacción"/>
  </hyperlink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29"/>
  <sheetViews>
    <sheetView showGridLines="0" zoomScalePageLayoutView="0" workbookViewId="0" topLeftCell="A1">
      <selection activeCell="C37" sqref="C37"/>
    </sheetView>
  </sheetViews>
  <sheetFormatPr defaultColWidth="11.421875" defaultRowHeight="12.75"/>
  <cols>
    <col min="1" max="1" width="11.421875" style="1" customWidth="1"/>
    <col min="2" max="2" width="21.8515625" style="1" customWidth="1"/>
    <col min="3" max="3" width="22.8515625" style="1" customWidth="1"/>
    <col min="4" max="4" width="21.421875" style="1" customWidth="1"/>
    <col min="5" max="5" width="0.85546875" style="1" customWidth="1"/>
    <col min="6" max="7" width="21.00390625" style="1" customWidth="1"/>
    <col min="8" max="16384" width="11.421875" style="1" customWidth="1"/>
  </cols>
  <sheetData>
    <row r="2" ht="10.5">
      <c r="F2" s="70" t="s">
        <v>3</v>
      </c>
    </row>
    <row r="3" ht="10.5" thickBot="1">
      <c r="C3" s="12"/>
    </row>
    <row r="4" spans="1:7" ht="19.5" thickBot="1" thickTop="1">
      <c r="A4" s="2" t="s">
        <v>0</v>
      </c>
      <c r="B4" s="3" t="s">
        <v>11</v>
      </c>
      <c r="C4" s="3"/>
      <c r="D4" s="78" t="s">
        <v>27</v>
      </c>
      <c r="E4" s="79"/>
      <c r="F4" s="79"/>
      <c r="G4" s="80"/>
    </row>
    <row r="5" spans="1:7" ht="11.25" thickBot="1" thickTop="1">
      <c r="A5" s="77" t="s">
        <v>1</v>
      </c>
      <c r="B5" s="4"/>
      <c r="G5" s="4"/>
    </row>
    <row r="6" spans="1:7" ht="11.25" thickBot="1" thickTop="1">
      <c r="A6" s="76" t="s">
        <v>2</v>
      </c>
      <c r="B6" s="16" t="s">
        <v>23</v>
      </c>
      <c r="C6" s="4"/>
      <c r="D6" s="4"/>
      <c r="E6" s="4"/>
      <c r="F6" s="4"/>
      <c r="G6" s="4"/>
    </row>
    <row r="7" spans="2:7" ht="10.5" thickTop="1">
      <c r="B7" s="85" t="s">
        <v>12</v>
      </c>
      <c r="C7" s="81" t="s">
        <v>14</v>
      </c>
      <c r="D7" s="81"/>
      <c r="E7" s="83"/>
      <c r="F7" s="81" t="s">
        <v>15</v>
      </c>
      <c r="G7" s="82"/>
    </row>
    <row r="8" spans="2:7" ht="10.5">
      <c r="B8" s="86"/>
      <c r="C8" s="65" t="s">
        <v>10</v>
      </c>
      <c r="D8" s="65" t="s">
        <v>13</v>
      </c>
      <c r="E8" s="84"/>
      <c r="F8" s="65" t="s">
        <v>10</v>
      </c>
      <c r="G8" s="66" t="s">
        <v>13</v>
      </c>
    </row>
    <row r="9" spans="2:7" ht="9.75">
      <c r="B9" s="40"/>
      <c r="C9" s="41"/>
      <c r="D9" s="41"/>
      <c r="E9" s="41"/>
      <c r="F9" s="41"/>
      <c r="G9" s="51"/>
    </row>
    <row r="10" spans="2:7" ht="10.5">
      <c r="B10" s="32">
        <v>2022</v>
      </c>
      <c r="C10" s="25">
        <f>SUM(C12:C26)</f>
        <v>600</v>
      </c>
      <c r="D10" s="22">
        <f>SUM(D12:D26)</f>
        <v>100.00000000000001</v>
      </c>
      <c r="E10" s="25"/>
      <c r="F10" s="25">
        <f>SUM(F12:F26)</f>
        <v>268</v>
      </c>
      <c r="G10" s="43">
        <f>SUM(G12:G26)</f>
        <v>99.99999999999999</v>
      </c>
    </row>
    <row r="11" spans="2:7" ht="9.75">
      <c r="B11" s="44"/>
      <c r="C11" s="15"/>
      <c r="D11" s="23"/>
      <c r="E11" s="15"/>
      <c r="F11" s="15"/>
      <c r="G11" s="45"/>
    </row>
    <row r="12" spans="2:7" ht="9.75">
      <c r="B12" s="54">
        <v>13</v>
      </c>
      <c r="C12" s="1">
        <v>13</v>
      </c>
      <c r="D12" s="23">
        <f>$C12*100/$C$10</f>
        <v>2.1666666666666665</v>
      </c>
      <c r="E12" s="15"/>
      <c r="F12" s="1">
        <v>5</v>
      </c>
      <c r="G12" s="45">
        <f>$F12*100/$F$10</f>
        <v>1.8656716417910448</v>
      </c>
    </row>
    <row r="13" spans="2:7" ht="9.75">
      <c r="B13" s="54">
        <v>14</v>
      </c>
      <c r="C13" s="1">
        <v>30</v>
      </c>
      <c r="D13" s="23">
        <f aca="true" t="shared" si="0" ref="D13:D26">$C13*100/$C$10</f>
        <v>5</v>
      </c>
      <c r="E13" s="15"/>
      <c r="F13" s="1">
        <v>7</v>
      </c>
      <c r="G13" s="45">
        <f aca="true" t="shared" si="1" ref="G13:G26">$F13*100/$F$10</f>
        <v>2.611940298507463</v>
      </c>
    </row>
    <row r="14" spans="2:7" ht="9.75">
      <c r="B14" s="54">
        <v>15</v>
      </c>
      <c r="C14" s="1">
        <v>3</v>
      </c>
      <c r="D14" s="23">
        <f t="shared" si="0"/>
        <v>0.5</v>
      </c>
      <c r="E14" s="15"/>
      <c r="F14" s="1">
        <v>0</v>
      </c>
      <c r="G14" s="45">
        <f t="shared" si="1"/>
        <v>0</v>
      </c>
    </row>
    <row r="15" spans="2:7" ht="9.75">
      <c r="B15" s="54">
        <v>16</v>
      </c>
      <c r="C15" s="1">
        <v>118</v>
      </c>
      <c r="D15" s="23">
        <f t="shared" si="0"/>
        <v>19.666666666666668</v>
      </c>
      <c r="E15" s="15"/>
      <c r="F15" s="1">
        <v>48</v>
      </c>
      <c r="G15" s="45">
        <f t="shared" si="1"/>
        <v>17.91044776119403</v>
      </c>
    </row>
    <row r="16" spans="2:7" ht="9.75">
      <c r="B16" s="54">
        <v>17</v>
      </c>
      <c r="C16" s="1">
        <v>103</v>
      </c>
      <c r="D16" s="23">
        <f t="shared" si="0"/>
        <v>17.166666666666668</v>
      </c>
      <c r="E16" s="15"/>
      <c r="F16" s="1">
        <v>30</v>
      </c>
      <c r="G16" s="45">
        <f t="shared" si="1"/>
        <v>11.194029850746269</v>
      </c>
    </row>
    <row r="17" spans="2:7" ht="9.75">
      <c r="B17" s="54">
        <v>18</v>
      </c>
      <c r="C17" s="1">
        <v>5</v>
      </c>
      <c r="D17" s="23">
        <f t="shared" si="0"/>
        <v>0.8333333333333334</v>
      </c>
      <c r="E17" s="15"/>
      <c r="F17" s="1">
        <v>4</v>
      </c>
      <c r="G17" s="45">
        <f t="shared" si="1"/>
        <v>1.492537313432836</v>
      </c>
    </row>
    <row r="18" spans="2:7" ht="9.75">
      <c r="B18" s="54">
        <v>20</v>
      </c>
      <c r="C18" s="1">
        <v>3</v>
      </c>
      <c r="D18" s="23">
        <f t="shared" si="0"/>
        <v>0.5</v>
      </c>
      <c r="E18" s="15"/>
      <c r="F18" s="1">
        <v>0</v>
      </c>
      <c r="G18" s="45">
        <f t="shared" si="1"/>
        <v>0</v>
      </c>
    </row>
    <row r="19" spans="2:7" ht="9.75">
      <c r="B19" s="54">
        <v>21</v>
      </c>
      <c r="C19" s="1">
        <v>1</v>
      </c>
      <c r="D19" s="23">
        <f t="shared" si="0"/>
        <v>0.16666666666666666</v>
      </c>
      <c r="E19" s="15"/>
      <c r="F19" s="1">
        <v>0</v>
      </c>
      <c r="G19" s="45">
        <f t="shared" si="1"/>
        <v>0</v>
      </c>
    </row>
    <row r="20" spans="2:7" ht="9.75">
      <c r="B20" s="54">
        <v>22</v>
      </c>
      <c r="C20" s="1">
        <v>127</v>
      </c>
      <c r="D20" s="23">
        <f t="shared" si="0"/>
        <v>21.166666666666668</v>
      </c>
      <c r="E20" s="15"/>
      <c r="F20" s="1">
        <v>52</v>
      </c>
      <c r="G20" s="45">
        <f t="shared" si="1"/>
        <v>19.402985074626866</v>
      </c>
    </row>
    <row r="21" spans="2:7" ht="9.75">
      <c r="B21" s="54">
        <v>24</v>
      </c>
      <c r="C21" s="1">
        <v>0</v>
      </c>
      <c r="D21" s="23">
        <f t="shared" si="0"/>
        <v>0</v>
      </c>
      <c r="E21" s="15"/>
      <c r="F21" s="1">
        <v>0</v>
      </c>
      <c r="G21" s="45">
        <f t="shared" si="1"/>
        <v>0</v>
      </c>
    </row>
    <row r="22" spans="2:7" ht="9.75">
      <c r="B22" s="54">
        <v>26</v>
      </c>
      <c r="C22" s="1">
        <v>57</v>
      </c>
      <c r="D22" s="23">
        <f t="shared" si="0"/>
        <v>9.5</v>
      </c>
      <c r="E22" s="15"/>
      <c r="F22" s="1">
        <v>38</v>
      </c>
      <c r="G22" s="45">
        <f t="shared" si="1"/>
        <v>14.17910447761194</v>
      </c>
    </row>
    <row r="23" spans="2:7" ht="9.75">
      <c r="B23" s="54">
        <v>28</v>
      </c>
      <c r="C23" s="1">
        <v>46</v>
      </c>
      <c r="D23" s="23">
        <f t="shared" si="0"/>
        <v>7.666666666666667</v>
      </c>
      <c r="E23" s="15"/>
      <c r="F23" s="1">
        <v>26</v>
      </c>
      <c r="G23" s="45">
        <f t="shared" si="1"/>
        <v>9.701492537313433</v>
      </c>
    </row>
    <row r="24" spans="2:7" ht="9.75">
      <c r="B24" s="54">
        <v>29</v>
      </c>
      <c r="C24" s="1">
        <v>21</v>
      </c>
      <c r="D24" s="23">
        <f t="shared" si="0"/>
        <v>3.5</v>
      </c>
      <c r="E24" s="15"/>
      <c r="F24" s="1">
        <v>12</v>
      </c>
      <c r="G24" s="45">
        <f t="shared" si="1"/>
        <v>4.477611940298507</v>
      </c>
    </row>
    <row r="25" spans="2:7" ht="9.75">
      <c r="B25" s="54">
        <v>30</v>
      </c>
      <c r="C25" s="1">
        <v>4</v>
      </c>
      <c r="D25" s="23">
        <f t="shared" si="0"/>
        <v>0.6666666666666666</v>
      </c>
      <c r="E25" s="15"/>
      <c r="F25" s="1">
        <v>3</v>
      </c>
      <c r="G25" s="45">
        <f t="shared" si="1"/>
        <v>1.1194029850746268</v>
      </c>
    </row>
    <row r="26" spans="2:7" ht="9.75">
      <c r="B26" s="54" t="s">
        <v>17</v>
      </c>
      <c r="C26" s="1">
        <v>69</v>
      </c>
      <c r="D26" s="23">
        <f t="shared" si="0"/>
        <v>11.5</v>
      </c>
      <c r="E26" s="15"/>
      <c r="F26" s="1">
        <v>43</v>
      </c>
      <c r="G26" s="45">
        <f t="shared" si="1"/>
        <v>16.044776119402986</v>
      </c>
    </row>
    <row r="27" spans="2:7" ht="9.75">
      <c r="B27" s="55"/>
      <c r="C27" s="49"/>
      <c r="D27" s="48"/>
      <c r="E27" s="49"/>
      <c r="F27" s="75"/>
      <c r="G27" s="50"/>
    </row>
    <row r="28" spans="2:7" ht="9.75">
      <c r="B28" s="7" t="s">
        <v>26</v>
      </c>
      <c r="D28" s="21"/>
      <c r="G28" s="21"/>
    </row>
    <row r="29" spans="2:7" ht="9.75">
      <c r="B29" s="26"/>
      <c r="D29" s="21"/>
      <c r="G29" s="21"/>
    </row>
  </sheetData>
  <sheetProtection/>
  <mergeCells count="5">
    <mergeCell ref="B7:B8"/>
    <mergeCell ref="C7:D7"/>
    <mergeCell ref="E7:E8"/>
    <mergeCell ref="F7:G7"/>
    <mergeCell ref="D4:G4"/>
  </mergeCells>
  <hyperlinks>
    <hyperlink ref="F2" location="J10623H00!A1" display="Indice"/>
    <hyperlink ref="A6" r:id="rId1" display="Datos"/>
    <hyperlink ref="A5" r:id="rId2" display="Índice"/>
    <hyperlink ref="D4" r:id="rId3" display="Encuesta de satisfacción"/>
  </hyperlinks>
  <printOptions/>
  <pageMargins left="0.75" right="0.75" top="1" bottom="1" header="0" footer="0"/>
  <pageSetup orientation="portrait" paperSize="9" r:id="rId4"/>
</worksheet>
</file>

<file path=xl/worksheets/sheet7.xml><?xml version="1.0" encoding="utf-8"?>
<worksheet xmlns="http://schemas.openxmlformats.org/spreadsheetml/2006/main" xmlns:r="http://schemas.openxmlformats.org/officeDocument/2006/relationships">
  <dimension ref="A2:G25"/>
  <sheetViews>
    <sheetView showGridLines="0" zoomScalePageLayoutView="0" workbookViewId="0" topLeftCell="A1">
      <selection activeCell="C37" sqref="C37"/>
    </sheetView>
  </sheetViews>
  <sheetFormatPr defaultColWidth="11.421875" defaultRowHeight="12.75"/>
  <cols>
    <col min="1" max="1" width="11.421875" style="1" customWidth="1"/>
    <col min="2" max="2" width="21.8515625" style="1" customWidth="1"/>
    <col min="3" max="3" width="22.8515625" style="1" customWidth="1"/>
    <col min="4" max="4" width="21.421875" style="1" customWidth="1"/>
    <col min="5" max="5" width="0.85546875" style="1" customWidth="1"/>
    <col min="6" max="7" width="16.57421875" style="1" customWidth="1"/>
    <col min="8" max="16384" width="11.421875" style="1" customWidth="1"/>
  </cols>
  <sheetData>
    <row r="2" ht="10.5">
      <c r="F2" s="70" t="s">
        <v>3</v>
      </c>
    </row>
    <row r="3" ht="10.5" thickBot="1">
      <c r="C3" s="12"/>
    </row>
    <row r="4" spans="1:7" ht="19.5" thickBot="1" thickTop="1">
      <c r="A4" s="2" t="s">
        <v>0</v>
      </c>
      <c r="B4" s="3" t="s">
        <v>11</v>
      </c>
      <c r="C4" s="3"/>
      <c r="D4" s="78" t="s">
        <v>27</v>
      </c>
      <c r="E4" s="79"/>
      <c r="F4" s="79"/>
      <c r="G4" s="80"/>
    </row>
    <row r="5" spans="1:7" ht="11.25" thickBot="1" thickTop="1">
      <c r="A5" s="77" t="s">
        <v>1</v>
      </c>
      <c r="B5" s="4"/>
      <c r="G5" s="4"/>
    </row>
    <row r="6" spans="1:7" ht="11.25" thickBot="1" thickTop="1">
      <c r="A6" s="76" t="s">
        <v>2</v>
      </c>
      <c r="B6" s="16" t="s">
        <v>24</v>
      </c>
      <c r="C6" s="4"/>
      <c r="D6" s="4"/>
      <c r="E6" s="4"/>
      <c r="F6" s="4"/>
      <c r="G6" s="4"/>
    </row>
    <row r="7" spans="2:7" ht="10.5" thickTop="1">
      <c r="B7" s="85" t="s">
        <v>12</v>
      </c>
      <c r="C7" s="81" t="s">
        <v>14</v>
      </c>
      <c r="D7" s="81"/>
      <c r="E7" s="83"/>
      <c r="F7" s="81" t="s">
        <v>15</v>
      </c>
      <c r="G7" s="82"/>
    </row>
    <row r="8" spans="2:7" ht="10.5">
      <c r="B8" s="86"/>
      <c r="C8" s="65" t="s">
        <v>10</v>
      </c>
      <c r="D8" s="65" t="s">
        <v>13</v>
      </c>
      <c r="E8" s="84"/>
      <c r="F8" s="65" t="s">
        <v>10</v>
      </c>
      <c r="G8" s="66" t="s">
        <v>13</v>
      </c>
    </row>
    <row r="9" spans="2:7" ht="9.75">
      <c r="B9" s="40"/>
      <c r="C9" s="71"/>
      <c r="D9" s="41"/>
      <c r="E9" s="41"/>
      <c r="F9" s="41"/>
      <c r="G9" s="51"/>
    </row>
    <row r="10" spans="2:7" ht="10.5">
      <c r="B10" s="53">
        <v>2022</v>
      </c>
      <c r="C10" s="24">
        <f>SUM(C12:C23)</f>
        <v>105</v>
      </c>
      <c r="D10" s="22">
        <f>SUM(D12:D23)</f>
        <v>100</v>
      </c>
      <c r="E10" s="24"/>
      <c r="F10" s="24">
        <f>SUM(F12:F23)</f>
        <v>239</v>
      </c>
      <c r="G10" s="43">
        <f>SUM(G12:G23)</f>
        <v>100</v>
      </c>
    </row>
    <row r="11" spans="2:7" ht="9.75">
      <c r="B11" s="54"/>
      <c r="C11" s="17"/>
      <c r="D11" s="23"/>
      <c r="E11" s="17"/>
      <c r="F11" s="17"/>
      <c r="G11" s="45"/>
    </row>
    <row r="12" spans="2:7" ht="9.75">
      <c r="B12" s="54">
        <v>13</v>
      </c>
      <c r="C12" s="1">
        <v>0</v>
      </c>
      <c r="D12" s="23">
        <f>C12*100/$C$10</f>
        <v>0</v>
      </c>
      <c r="E12" s="17"/>
      <c r="F12" s="1">
        <v>0</v>
      </c>
      <c r="G12" s="45">
        <f>F12*100/$F$10</f>
        <v>0</v>
      </c>
    </row>
    <row r="13" spans="2:7" ht="9.75">
      <c r="B13" s="54">
        <v>14</v>
      </c>
      <c r="C13" s="1">
        <v>2</v>
      </c>
      <c r="D13" s="23">
        <f aca="true" t="shared" si="0" ref="D13:D23">C13*100/$C$10</f>
        <v>1.9047619047619047</v>
      </c>
      <c r="E13" s="17"/>
      <c r="F13" s="1">
        <v>8</v>
      </c>
      <c r="G13" s="45">
        <f aca="true" t="shared" si="1" ref="G13:G23">F13*100/$F$10</f>
        <v>3.3472803347280333</v>
      </c>
    </row>
    <row r="14" spans="2:7" ht="9.75">
      <c r="B14" s="54">
        <v>16</v>
      </c>
      <c r="C14" s="1">
        <v>3</v>
      </c>
      <c r="D14" s="23">
        <f t="shared" si="0"/>
        <v>2.857142857142857</v>
      </c>
      <c r="E14" s="17"/>
      <c r="F14" s="1">
        <v>4</v>
      </c>
      <c r="G14" s="45">
        <f t="shared" si="1"/>
        <v>1.6736401673640167</v>
      </c>
    </row>
    <row r="15" spans="2:7" ht="9.75">
      <c r="B15" s="54">
        <v>18</v>
      </c>
      <c r="C15" s="1">
        <v>2</v>
      </c>
      <c r="D15" s="23">
        <f t="shared" si="0"/>
        <v>1.9047619047619047</v>
      </c>
      <c r="E15" s="17"/>
      <c r="F15" s="1">
        <v>4</v>
      </c>
      <c r="G15" s="45">
        <f t="shared" si="1"/>
        <v>1.6736401673640167</v>
      </c>
    </row>
    <row r="16" spans="2:7" ht="9.75">
      <c r="B16" s="54">
        <v>20</v>
      </c>
      <c r="C16" s="1">
        <v>3</v>
      </c>
      <c r="D16" s="23">
        <f t="shared" si="0"/>
        <v>2.857142857142857</v>
      </c>
      <c r="E16" s="17"/>
      <c r="F16" s="1">
        <v>19</v>
      </c>
      <c r="G16" s="45">
        <f t="shared" si="1"/>
        <v>7.949790794979079</v>
      </c>
    </row>
    <row r="17" spans="2:7" ht="9.75">
      <c r="B17" s="54">
        <v>22</v>
      </c>
      <c r="C17" s="1">
        <v>4</v>
      </c>
      <c r="D17" s="23">
        <f t="shared" si="0"/>
        <v>3.8095238095238093</v>
      </c>
      <c r="E17" s="17"/>
      <c r="F17" s="1">
        <v>7</v>
      </c>
      <c r="G17" s="45">
        <f t="shared" si="1"/>
        <v>2.928870292887029</v>
      </c>
    </row>
    <row r="18" spans="2:7" ht="9.75">
      <c r="B18" s="54">
        <v>24</v>
      </c>
      <c r="C18" s="1">
        <v>1</v>
      </c>
      <c r="D18" s="23">
        <f t="shared" si="0"/>
        <v>0.9523809523809523</v>
      </c>
      <c r="E18" s="17"/>
      <c r="F18" s="1">
        <v>7</v>
      </c>
      <c r="G18" s="45">
        <f t="shared" si="1"/>
        <v>2.928870292887029</v>
      </c>
    </row>
    <row r="19" spans="2:7" ht="9.75">
      <c r="B19" s="54">
        <v>26</v>
      </c>
      <c r="C19" s="1">
        <v>5</v>
      </c>
      <c r="D19" s="23">
        <f t="shared" si="0"/>
        <v>4.761904761904762</v>
      </c>
      <c r="E19" s="17"/>
      <c r="F19" s="1">
        <v>6</v>
      </c>
      <c r="G19" s="45">
        <f t="shared" si="1"/>
        <v>2.510460251046025</v>
      </c>
    </row>
    <row r="20" spans="2:7" ht="9.75">
      <c r="B20" s="54">
        <v>28</v>
      </c>
      <c r="C20" s="1">
        <v>2</v>
      </c>
      <c r="D20" s="23">
        <f t="shared" si="0"/>
        <v>1.9047619047619047</v>
      </c>
      <c r="E20" s="17"/>
      <c r="F20" s="1">
        <v>6</v>
      </c>
      <c r="G20" s="45">
        <f t="shared" si="1"/>
        <v>2.510460251046025</v>
      </c>
    </row>
    <row r="21" spans="2:7" ht="9.75">
      <c r="B21" s="54">
        <v>29</v>
      </c>
      <c r="C21" s="1">
        <v>5</v>
      </c>
      <c r="D21" s="23">
        <f t="shared" si="0"/>
        <v>4.761904761904762</v>
      </c>
      <c r="E21" s="17"/>
      <c r="F21" s="1">
        <v>3</v>
      </c>
      <c r="G21" s="45">
        <f t="shared" si="1"/>
        <v>1.2552301255230125</v>
      </c>
    </row>
    <row r="22" spans="2:7" ht="9.75">
      <c r="B22" s="54">
        <v>30</v>
      </c>
      <c r="C22" s="1">
        <v>1</v>
      </c>
      <c r="D22" s="23">
        <f t="shared" si="0"/>
        <v>0.9523809523809523</v>
      </c>
      <c r="E22" s="17"/>
      <c r="F22" s="1">
        <v>3</v>
      </c>
      <c r="G22" s="45">
        <f t="shared" si="1"/>
        <v>1.2552301255230125</v>
      </c>
    </row>
    <row r="23" spans="2:7" ht="9.75">
      <c r="B23" s="54" t="s">
        <v>17</v>
      </c>
      <c r="C23" s="1">
        <v>77</v>
      </c>
      <c r="D23" s="23">
        <f t="shared" si="0"/>
        <v>73.33333333333333</v>
      </c>
      <c r="E23" s="17"/>
      <c r="F23" s="1">
        <v>172</v>
      </c>
      <c r="G23" s="45">
        <f t="shared" si="1"/>
        <v>71.96652719665272</v>
      </c>
    </row>
    <row r="24" spans="2:7" ht="9.75">
      <c r="B24" s="55"/>
      <c r="C24" s="49"/>
      <c r="D24" s="48"/>
      <c r="E24" s="49"/>
      <c r="F24" s="56"/>
      <c r="G24" s="50"/>
    </row>
    <row r="25" spans="2:7" ht="9.75">
      <c r="B25" s="7" t="s">
        <v>26</v>
      </c>
      <c r="C25" s="27"/>
      <c r="D25" s="21"/>
      <c r="F25" s="27"/>
      <c r="G25" s="21"/>
    </row>
  </sheetData>
  <sheetProtection/>
  <mergeCells count="5">
    <mergeCell ref="B7:B8"/>
    <mergeCell ref="C7:D7"/>
    <mergeCell ref="E7:E8"/>
    <mergeCell ref="F7:G7"/>
    <mergeCell ref="D4:G4"/>
  </mergeCells>
  <hyperlinks>
    <hyperlink ref="F2" location="J10623H00!A1" display="Indice"/>
    <hyperlink ref="A6" r:id="rId1" display="Datos"/>
    <hyperlink ref="A5" r:id="rId2" display="Índice"/>
    <hyperlink ref="D4" r:id="rId3" display="Encuesta de satisfacción"/>
  </hyperlinks>
  <printOptions/>
  <pageMargins left="0.75" right="0.75" top="1" bottom="1" header="0" footer="0"/>
  <pageSetup orientation="portrait" paperSize="9" r:id="rId4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7"/>
  <sheetViews>
    <sheetView showGridLines="0" zoomScalePageLayoutView="0" workbookViewId="0" topLeftCell="A1">
      <selection activeCell="C37" sqref="C37"/>
    </sheetView>
  </sheetViews>
  <sheetFormatPr defaultColWidth="11.00390625" defaultRowHeight="12.75"/>
  <cols>
    <col min="1" max="1" width="11.421875" style="1" customWidth="1"/>
    <col min="2" max="2" width="21.8515625" style="1" customWidth="1"/>
    <col min="3" max="3" width="22.8515625" style="12" customWidth="1"/>
    <col min="4" max="4" width="16.421875" style="1" customWidth="1"/>
    <col min="5" max="5" width="0.85546875" style="1" customWidth="1"/>
    <col min="6" max="7" width="19.57421875" style="1" customWidth="1"/>
    <col min="8" max="16384" width="11.00390625" style="1" customWidth="1"/>
  </cols>
  <sheetData>
    <row r="1" ht="9.75">
      <c r="C1" s="1"/>
    </row>
    <row r="2" ht="10.5">
      <c r="F2" s="70" t="s">
        <v>3</v>
      </c>
    </row>
    <row r="3" ht="10.5" thickBot="1"/>
    <row r="4" spans="1:7" ht="19.5" thickBot="1" thickTop="1">
      <c r="A4" s="2" t="s">
        <v>0</v>
      </c>
      <c r="B4" s="3" t="s">
        <v>11</v>
      </c>
      <c r="C4" s="3"/>
      <c r="D4" s="78" t="s">
        <v>27</v>
      </c>
      <c r="E4" s="79"/>
      <c r="F4" s="79"/>
      <c r="G4" s="80"/>
    </row>
    <row r="5" spans="1:7" ht="11.25" thickBot="1" thickTop="1">
      <c r="A5" s="77" t="s">
        <v>1</v>
      </c>
      <c r="B5" s="4"/>
      <c r="G5" s="4"/>
    </row>
    <row r="6" spans="1:7" ht="13.5" thickBot="1" thickTop="1">
      <c r="A6" s="76" t="s">
        <v>2</v>
      </c>
      <c r="B6" s="16" t="s">
        <v>25</v>
      </c>
      <c r="C6" s="4"/>
      <c r="D6" s="4"/>
      <c r="E6" s="4"/>
      <c r="F6" s="4"/>
      <c r="G6" s="4"/>
    </row>
    <row r="7" spans="2:7" ht="10.5" thickTop="1">
      <c r="B7" s="85" t="s">
        <v>12</v>
      </c>
      <c r="C7" s="81" t="s">
        <v>14</v>
      </c>
      <c r="D7" s="81"/>
      <c r="E7" s="83"/>
      <c r="F7" s="81" t="s">
        <v>15</v>
      </c>
      <c r="G7" s="82"/>
    </row>
    <row r="8" spans="2:7" ht="10.5">
      <c r="B8" s="86"/>
      <c r="C8" s="65" t="s">
        <v>10</v>
      </c>
      <c r="D8" s="65" t="s">
        <v>13</v>
      </c>
      <c r="E8" s="84"/>
      <c r="F8" s="65" t="s">
        <v>10</v>
      </c>
      <c r="G8" s="66" t="s">
        <v>13</v>
      </c>
    </row>
    <row r="9" spans="2:7" ht="10.5">
      <c r="B9" s="40"/>
      <c r="C9" s="57"/>
      <c r="D9" s="41"/>
      <c r="E9" s="41"/>
      <c r="F9" s="41"/>
      <c r="G9" s="51"/>
    </row>
    <row r="10" spans="2:7" ht="10.5">
      <c r="B10" s="32">
        <v>2022</v>
      </c>
      <c r="C10" s="24">
        <f>SUM(C12:C25)</f>
        <v>94</v>
      </c>
      <c r="D10" s="22">
        <f>SUM(D12:D25)</f>
        <v>100</v>
      </c>
      <c r="E10" s="15"/>
      <c r="F10" s="24">
        <f>SUM(F12:F25)</f>
        <v>149</v>
      </c>
      <c r="G10" s="43">
        <f>SUM(G12:G25)</f>
        <v>100</v>
      </c>
    </row>
    <row r="11" spans="2:7" ht="10.5">
      <c r="B11" s="32"/>
      <c r="C11" s="24"/>
      <c r="D11" s="22"/>
      <c r="E11" s="15"/>
      <c r="F11" s="24"/>
      <c r="G11" s="43"/>
    </row>
    <row r="12" spans="2:7" ht="9.75">
      <c r="B12" s="54">
        <v>13</v>
      </c>
      <c r="C12" s="1">
        <v>3</v>
      </c>
      <c r="D12" s="23">
        <f>$C12*100/$C$10</f>
        <v>3.1914893617021276</v>
      </c>
      <c r="E12" s="15"/>
      <c r="F12" s="1">
        <v>2</v>
      </c>
      <c r="G12" s="45">
        <f>$F12*100/$F$10</f>
        <v>1.342281879194631</v>
      </c>
    </row>
    <row r="13" spans="2:7" ht="9.75">
      <c r="B13" s="54">
        <v>14</v>
      </c>
      <c r="C13" s="1">
        <v>7</v>
      </c>
      <c r="D13" s="23">
        <f aca="true" t="shared" si="0" ref="D13:D25">$C13*100/$C$10</f>
        <v>7.446808510638298</v>
      </c>
      <c r="E13" s="15"/>
      <c r="F13" s="1">
        <v>18</v>
      </c>
      <c r="G13" s="45">
        <f aca="true" t="shared" si="1" ref="G13:G25">$F13*100/$F$10</f>
        <v>12.080536912751677</v>
      </c>
    </row>
    <row r="14" spans="2:7" ht="9.75">
      <c r="B14" s="54">
        <v>15</v>
      </c>
      <c r="C14" s="1">
        <v>0</v>
      </c>
      <c r="D14" s="23">
        <f t="shared" si="0"/>
        <v>0</v>
      </c>
      <c r="E14" s="15"/>
      <c r="F14" s="1">
        <v>0</v>
      </c>
      <c r="G14" s="45">
        <f t="shared" si="1"/>
        <v>0</v>
      </c>
    </row>
    <row r="15" spans="2:7" ht="9.75">
      <c r="B15" s="54">
        <v>16</v>
      </c>
      <c r="C15" s="1">
        <v>11</v>
      </c>
      <c r="D15" s="23">
        <f t="shared" si="0"/>
        <v>11.702127659574469</v>
      </c>
      <c r="E15" s="15"/>
      <c r="F15" s="1">
        <v>25</v>
      </c>
      <c r="G15" s="45">
        <f t="shared" si="1"/>
        <v>16.778523489932887</v>
      </c>
    </row>
    <row r="16" spans="2:7" ht="9.75">
      <c r="B16" s="54">
        <v>17</v>
      </c>
      <c r="C16" s="1">
        <v>2</v>
      </c>
      <c r="D16" s="23">
        <f t="shared" si="0"/>
        <v>2.127659574468085</v>
      </c>
      <c r="E16" s="15"/>
      <c r="F16" s="1">
        <v>3</v>
      </c>
      <c r="G16" s="45">
        <f t="shared" si="1"/>
        <v>2.0134228187919465</v>
      </c>
    </row>
    <row r="17" spans="2:7" ht="9.75">
      <c r="B17" s="54">
        <v>18</v>
      </c>
      <c r="C17" s="1">
        <v>2</v>
      </c>
      <c r="D17" s="23">
        <f t="shared" si="0"/>
        <v>2.127659574468085</v>
      </c>
      <c r="E17" s="15"/>
      <c r="F17" s="1">
        <v>3</v>
      </c>
      <c r="G17" s="45">
        <f t="shared" si="1"/>
        <v>2.0134228187919465</v>
      </c>
    </row>
    <row r="18" spans="2:7" ht="9.75">
      <c r="B18" s="54">
        <v>20</v>
      </c>
      <c r="C18" s="1">
        <v>6</v>
      </c>
      <c r="D18" s="23">
        <f t="shared" si="0"/>
        <v>6.382978723404255</v>
      </c>
      <c r="E18" s="15"/>
      <c r="F18" s="1">
        <v>18</v>
      </c>
      <c r="G18" s="45">
        <f t="shared" si="1"/>
        <v>12.080536912751677</v>
      </c>
    </row>
    <row r="19" spans="2:7" ht="9.75">
      <c r="B19" s="54">
        <v>22</v>
      </c>
      <c r="C19" s="1">
        <v>30</v>
      </c>
      <c r="D19" s="23">
        <f t="shared" si="0"/>
        <v>31.914893617021278</v>
      </c>
      <c r="E19" s="15"/>
      <c r="F19" s="1">
        <v>46</v>
      </c>
      <c r="G19" s="45">
        <f t="shared" si="1"/>
        <v>30.87248322147651</v>
      </c>
    </row>
    <row r="20" spans="2:7" ht="9.75">
      <c r="B20" s="54">
        <v>24</v>
      </c>
      <c r="C20" s="1">
        <v>8</v>
      </c>
      <c r="D20" s="23">
        <f t="shared" si="0"/>
        <v>8.51063829787234</v>
      </c>
      <c r="E20" s="15"/>
      <c r="F20" s="1">
        <v>7</v>
      </c>
      <c r="G20" s="45">
        <f t="shared" si="1"/>
        <v>4.697986577181208</v>
      </c>
    </row>
    <row r="21" spans="2:7" ht="9.75">
      <c r="B21" s="54">
        <v>26</v>
      </c>
      <c r="C21" s="1">
        <v>17</v>
      </c>
      <c r="D21" s="23">
        <f t="shared" si="0"/>
        <v>18.085106382978722</v>
      </c>
      <c r="E21" s="15"/>
      <c r="F21" s="1">
        <v>11</v>
      </c>
      <c r="G21" s="45">
        <f t="shared" si="1"/>
        <v>7.382550335570469</v>
      </c>
    </row>
    <row r="22" spans="2:7" ht="9.75">
      <c r="B22" s="54">
        <v>28</v>
      </c>
      <c r="C22" s="1">
        <v>2</v>
      </c>
      <c r="D22" s="23">
        <f t="shared" si="0"/>
        <v>2.127659574468085</v>
      </c>
      <c r="E22" s="15"/>
      <c r="F22" s="1">
        <v>6</v>
      </c>
      <c r="G22" s="45">
        <f t="shared" si="1"/>
        <v>4.026845637583893</v>
      </c>
    </row>
    <row r="23" spans="2:7" ht="9.75">
      <c r="B23" s="54">
        <v>29</v>
      </c>
      <c r="C23" s="1">
        <v>3</v>
      </c>
      <c r="D23" s="23">
        <f t="shared" si="0"/>
        <v>3.1914893617021276</v>
      </c>
      <c r="E23" s="15"/>
      <c r="F23" s="1">
        <v>6</v>
      </c>
      <c r="G23" s="45">
        <f t="shared" si="1"/>
        <v>4.026845637583893</v>
      </c>
    </row>
    <row r="24" spans="2:7" ht="9.75">
      <c r="B24" s="54">
        <v>30</v>
      </c>
      <c r="C24" s="1">
        <v>1</v>
      </c>
      <c r="D24" s="23">
        <f t="shared" si="0"/>
        <v>1.0638297872340425</v>
      </c>
      <c r="E24" s="15"/>
      <c r="F24" s="1">
        <v>2</v>
      </c>
      <c r="G24" s="45">
        <f t="shared" si="1"/>
        <v>1.342281879194631</v>
      </c>
    </row>
    <row r="25" spans="2:7" ht="9.75">
      <c r="B25" s="54" t="s">
        <v>17</v>
      </c>
      <c r="C25" s="1">
        <v>2</v>
      </c>
      <c r="D25" s="23">
        <f t="shared" si="0"/>
        <v>2.127659574468085</v>
      </c>
      <c r="E25" s="15"/>
      <c r="F25" s="1">
        <v>2</v>
      </c>
      <c r="G25" s="45">
        <f t="shared" si="1"/>
        <v>1.342281879194631</v>
      </c>
    </row>
    <row r="26" spans="2:7" ht="10.5">
      <c r="B26" s="58"/>
      <c r="C26" s="59"/>
      <c r="D26" s="49"/>
      <c r="E26" s="49"/>
      <c r="F26" s="49"/>
      <c r="G26" s="60"/>
    </row>
    <row r="27" ht="10.5">
      <c r="B27" s="7" t="s">
        <v>26</v>
      </c>
    </row>
  </sheetData>
  <sheetProtection/>
  <mergeCells count="5">
    <mergeCell ref="C7:D7"/>
    <mergeCell ref="E7:E8"/>
    <mergeCell ref="F7:G7"/>
    <mergeCell ref="B7:B8"/>
    <mergeCell ref="D4:G4"/>
  </mergeCells>
  <hyperlinks>
    <hyperlink ref="F2" location="J10623H00!A1" display="Indice"/>
    <hyperlink ref="A6" r:id="rId1" display="Datos"/>
    <hyperlink ref="A5" r:id="rId2" display="Índice"/>
    <hyperlink ref="D4" r:id="rId3" display="Encuesta de satisfacción"/>
  </hyperlinks>
  <printOptions/>
  <pageMargins left="0.75" right="0.75" top="1" bottom="1" header="0" footer="0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FMG004</dc:creator>
  <cp:keywords/>
  <dc:description/>
  <cp:lastModifiedBy>YMO</cp:lastModifiedBy>
  <cp:lastPrinted>2011-04-01T11:22:39Z</cp:lastPrinted>
  <dcterms:created xsi:type="dcterms:W3CDTF">2009-04-03T08:16:02Z</dcterms:created>
  <dcterms:modified xsi:type="dcterms:W3CDTF">2023-03-23T15:42:54Z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