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J10423" sheetId="1" r:id="rId1"/>
  </sheets>
  <definedNames/>
  <calcPr fullCalcOnLoad="1"/>
</workbook>
</file>

<file path=xl/sharedStrings.xml><?xml version="1.0" encoding="utf-8"?>
<sst xmlns="http://schemas.openxmlformats.org/spreadsheetml/2006/main" count="80" uniqueCount="62">
  <si>
    <t>Total</t>
  </si>
  <si>
    <t>Alcaldía</t>
  </si>
  <si>
    <t>16. Hortaleza</t>
  </si>
  <si>
    <t>01. Centro</t>
  </si>
  <si>
    <t>02. Arganzuela</t>
  </si>
  <si>
    <t>03. Retiro</t>
  </si>
  <si>
    <t>04. Salamanca</t>
  </si>
  <si>
    <t>05. Chamartín</t>
  </si>
  <si>
    <t>06. Tetuán</t>
  </si>
  <si>
    <t>07. Chamberí</t>
  </si>
  <si>
    <t>08. Fuencarral - El Pardo</t>
  </si>
  <si>
    <t>09. Moncloa - Aravaca</t>
  </si>
  <si>
    <t>10. Latina</t>
  </si>
  <si>
    <t>11. Carabanchel</t>
  </si>
  <si>
    <t>12. Usera</t>
  </si>
  <si>
    <t>13. Puente de Vallecas</t>
  </si>
  <si>
    <t>14. Moratalaz</t>
  </si>
  <si>
    <t>15. Ciudad Lineal</t>
  </si>
  <si>
    <t>17. Villaverde</t>
  </si>
  <si>
    <t>18. Villa de Vallecas</t>
  </si>
  <si>
    <t>19. Vicálvaro</t>
  </si>
  <si>
    <t>21. Barajas</t>
  </si>
  <si>
    <t>Sin grupo (*)</t>
  </si>
  <si>
    <t>Madrid Salud</t>
  </si>
  <si>
    <t>Acceso a 
Banco Datos</t>
  </si>
  <si>
    <t>Índice</t>
  </si>
  <si>
    <t>Datos</t>
  </si>
  <si>
    <t>Informática del Ayuntamiento de Madrid</t>
  </si>
  <si>
    <t>ORGANIZACIÓN Y RECURSOS MUNICIPALES. PERSONAL</t>
  </si>
  <si>
    <t>Presidencia del Pleno</t>
  </si>
  <si>
    <t>Organismos Autónomos</t>
  </si>
  <si>
    <t>Juntas Municipales de Distrito</t>
  </si>
  <si>
    <t>20. San Blas - Canillejas</t>
  </si>
  <si>
    <t>Área de Gobierno de Medio Ambiente y Movilidad</t>
  </si>
  <si>
    <t>A1 Titulados superiores</t>
  </si>
  <si>
    <t>Hombres</t>
  </si>
  <si>
    <t>Mujeres</t>
  </si>
  <si>
    <t>A2 Titulados medios</t>
  </si>
  <si>
    <t xml:space="preserve">Agencia Tributaria Madrid </t>
  </si>
  <si>
    <t xml:space="preserve">Agencia de Actividades </t>
  </si>
  <si>
    <t>Agencia para el Empleo</t>
  </si>
  <si>
    <t>Agrupaciones profesionales
 Certificado de Escolaridad</t>
  </si>
  <si>
    <t>Áreas de Gobierno</t>
  </si>
  <si>
    <t>AYUNTAMIENTO DE MADRID</t>
  </si>
  <si>
    <t>Área de Gobierno de Cultura, Turismo y Deporte</t>
  </si>
  <si>
    <t>Área de Gobierno de Desarrollo Urbano</t>
  </si>
  <si>
    <t>Área de Gobierno de Economía, Innovación y Empleo</t>
  </si>
  <si>
    <t>Área de Gobierno de Familias, Igualdad y Bienestar Social</t>
  </si>
  <si>
    <t>Área de Gobierno de Hacienda y Personal</t>
  </si>
  <si>
    <t>Área de Gobierno de Obras y Equipamientos</t>
  </si>
  <si>
    <t>Área de Gobierno de Portavoz, Seguridad y Emergencias</t>
  </si>
  <si>
    <t>Área de Gobierno de Vicealcaldía</t>
  </si>
  <si>
    <t>Grupos políticos municipales</t>
  </si>
  <si>
    <t>C1 B.U.P. y asimilados</t>
  </si>
  <si>
    <t>C2 E.G.B. y asimilados</t>
  </si>
  <si>
    <t>FUENTE : Dirección General Planificación de Recursos Humanos. Área de Gobierno de Hacienda y Personal</t>
  </si>
  <si>
    <t>Si desea participar en nuestra encuesta de satisfacción, pinche aquí</t>
  </si>
  <si>
    <t>2022</t>
  </si>
  <si>
    <t>NOTAS:  Los datos del Ayuntamiento de Madrid y Organismos Autónomos  tienen como fecha de referencia el 14.12.2022
               (*) Incluye a los trabajadores eventuales</t>
  </si>
  <si>
    <t>Ambos sexos</t>
  </si>
  <si>
    <t>4. Personal en activo clasificado por Áreas, Juntas de Distrito y Organismos autónomos según Grupo de titulación y Sexo</t>
  </si>
  <si>
    <t>Grupo de titulación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</si>
</sst>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&quot;R&quot;\ #,##0;&quot;R&quot;\ \-#,##0"/>
    <numFmt numFmtId="183" formatCode="&quot;R&quot;\ #,##0;[Red]&quot;R&quot;\ \-#,##0"/>
    <numFmt numFmtId="184" formatCode="&quot;R&quot;\ #,##0.00;&quot;R&quot;\ \-#,##0.00"/>
    <numFmt numFmtId="185" formatCode="&quot;R&quot;\ #,##0.00;[Red]&quot;R&quot;\ \-#,##0.00"/>
    <numFmt numFmtId="186" formatCode="_ &quot;R&quot;\ * #,##0_ ;_ &quot;R&quot;\ * \-#,##0_ ;_ &quot;R&quot;\ * &quot;-&quot;_ ;_ @_ "/>
    <numFmt numFmtId="187" formatCode="_ * #,##0_ ;_ * \-#,##0_ ;_ * &quot;-&quot;_ ;_ @_ "/>
    <numFmt numFmtId="188" formatCode="_ &quot;R&quot;\ * #,##0.00_ ;_ &quot;R&quot;\ * \-#,##0.00_ ;_ &quot;R&quot;\ * &quot;-&quot;??_ ;_ @_ "/>
    <numFmt numFmtId="189" formatCode="_ * #,##0.00_ ;_ * \-#,##0.00_ ;_ * &quot;-&quot;??_ ;_ @_ "/>
    <numFmt numFmtId="190" formatCode="General_)"/>
    <numFmt numFmtId="191" formatCode="#,##0_);\(#,##0\)"/>
    <numFmt numFmtId="192" formatCode="d\-m\-yyyy"/>
    <numFmt numFmtId="193" formatCode="[$-C0A]dddd\,\ dd&quot; de &quot;mmmm&quot; de &quot;yyyy"/>
    <numFmt numFmtId="194" formatCode="#,##0.000"/>
  </numFmts>
  <fonts count="4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color indexed="6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Courier"/>
      <family val="0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ck">
        <color indexed="5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3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9">
    <xf numFmtId="190" fontId="0" fillId="0" borderId="0" xfId="0" applyAlignment="1">
      <alignment/>
    </xf>
    <xf numFmtId="190" fontId="5" fillId="0" borderId="0" xfId="0" applyFont="1" applyAlignment="1">
      <alignment/>
    </xf>
    <xf numFmtId="190" fontId="6" fillId="0" borderId="0" xfId="0" applyFont="1" applyAlignment="1" applyProtection="1">
      <alignment horizontal="left"/>
      <protection/>
    </xf>
    <xf numFmtId="190" fontId="5" fillId="0" borderId="0" xfId="0" applyFont="1" applyAlignment="1">
      <alignment horizontal="centerContinuous"/>
    </xf>
    <xf numFmtId="190" fontId="6" fillId="0" borderId="0" xfId="0" applyFont="1" applyBorder="1" applyAlignment="1" applyProtection="1">
      <alignment horizontal="left"/>
      <protection/>
    </xf>
    <xf numFmtId="190" fontId="5" fillId="0" borderId="10" xfId="0" applyFont="1" applyBorder="1" applyAlignment="1">
      <alignment horizontal="centerContinuous"/>
    </xf>
    <xf numFmtId="190" fontId="5" fillId="0" borderId="11" xfId="0" applyFont="1" applyBorder="1" applyAlignment="1">
      <alignment horizontal="centerContinuous"/>
    </xf>
    <xf numFmtId="190" fontId="5" fillId="0" borderId="12" xfId="0" applyFont="1" applyBorder="1" applyAlignment="1">
      <alignment horizontal="centerContinuous"/>
    </xf>
    <xf numFmtId="190" fontId="5" fillId="0" borderId="0" xfId="0" applyFont="1" applyBorder="1" applyAlignment="1">
      <alignment horizontal="centerContinuous"/>
    </xf>
    <xf numFmtId="190" fontId="5" fillId="0" borderId="12" xfId="0" applyFont="1" applyBorder="1" applyAlignment="1" applyProtection="1">
      <alignment horizontal="left"/>
      <protection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90" fontId="5" fillId="0" borderId="12" xfId="0" applyFont="1" applyBorder="1" applyAlignment="1">
      <alignment/>
    </xf>
    <xf numFmtId="190" fontId="5" fillId="0" borderId="13" xfId="0" applyFont="1" applyBorder="1" applyAlignment="1">
      <alignment/>
    </xf>
    <xf numFmtId="190" fontId="5" fillId="0" borderId="12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190" fontId="7" fillId="33" borderId="14" xfId="0" applyFont="1" applyFill="1" applyBorder="1" applyAlignment="1">
      <alignment horizontal="center" wrapText="1"/>
    </xf>
    <xf numFmtId="190" fontId="6" fillId="0" borderId="12" xfId="0" applyFont="1" applyBorder="1" applyAlignment="1" applyProtection="1">
      <alignment horizontal="left"/>
      <protection/>
    </xf>
    <xf numFmtId="190" fontId="6" fillId="0" borderId="12" xfId="0" applyFont="1" applyBorder="1" applyAlignment="1">
      <alignment horizontal="left"/>
    </xf>
    <xf numFmtId="3" fontId="6" fillId="0" borderId="13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Continuous"/>
    </xf>
    <xf numFmtId="190" fontId="5" fillId="0" borderId="0" xfId="0" applyFont="1" applyBorder="1" applyAlignment="1" applyProtection="1">
      <alignment horizontal="left"/>
      <protection/>
    </xf>
    <xf numFmtId="49" fontId="6" fillId="0" borderId="12" xfId="0" applyNumberFormat="1" applyFont="1" applyBorder="1" applyAlignment="1" applyProtection="1">
      <alignment horizontal="left"/>
      <protection/>
    </xf>
    <xf numFmtId="194" fontId="6" fillId="0" borderId="12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190" fontId="6" fillId="33" borderId="15" xfId="0" applyFont="1" applyFill="1" applyBorder="1" applyAlignment="1">
      <alignment horizontal="right"/>
    </xf>
    <xf numFmtId="190" fontId="6" fillId="33" borderId="16" xfId="0" applyFont="1" applyFill="1" applyBorder="1" applyAlignment="1">
      <alignment horizontal="right"/>
    </xf>
    <xf numFmtId="190" fontId="6" fillId="0" borderId="0" xfId="0" applyFont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left"/>
      <protection/>
    </xf>
    <xf numFmtId="194" fontId="6" fillId="0" borderId="0" xfId="0" applyNumberFormat="1" applyFont="1" applyBorder="1" applyAlignment="1">
      <alignment horizontal="left"/>
    </xf>
    <xf numFmtId="190" fontId="6" fillId="0" borderId="0" xfId="0" applyFont="1" applyBorder="1" applyAlignment="1">
      <alignment horizontal="left"/>
    </xf>
    <xf numFmtId="190" fontId="5" fillId="0" borderId="0" xfId="0" applyFont="1" applyBorder="1" applyAlignment="1">
      <alignment horizontal="left"/>
    </xf>
    <xf numFmtId="190" fontId="5" fillId="0" borderId="0" xfId="0" applyFont="1" applyBorder="1" applyAlignment="1">
      <alignment/>
    </xf>
    <xf numFmtId="190" fontId="6" fillId="33" borderId="17" xfId="0" applyFont="1" applyFill="1" applyBorder="1" applyAlignment="1" applyProtection="1">
      <alignment horizontal="right" wrapText="1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right"/>
      <protection/>
    </xf>
    <xf numFmtId="190" fontId="5" fillId="0" borderId="18" xfId="0" applyFont="1" applyBorder="1" applyAlignment="1">
      <alignment horizontal="centerContinuous"/>
    </xf>
    <xf numFmtId="190" fontId="5" fillId="0" borderId="13" xfId="0" applyFont="1" applyBorder="1" applyAlignment="1">
      <alignment horizontal="centerContinuous"/>
    </xf>
    <xf numFmtId="3" fontId="6" fillId="0" borderId="13" xfId="0" applyNumberFormat="1" applyFont="1" applyBorder="1" applyAlignment="1">
      <alignment horizontal="centerContinuous"/>
    </xf>
    <xf numFmtId="190" fontId="6" fillId="0" borderId="0" xfId="0" applyFont="1" applyBorder="1" applyAlignment="1">
      <alignment horizontal="centerContinuous"/>
    </xf>
    <xf numFmtId="3" fontId="5" fillId="0" borderId="13" xfId="0" applyNumberFormat="1" applyFont="1" applyBorder="1" applyAlignment="1" applyProtection="1">
      <alignment horizontal="right"/>
      <protection/>
    </xf>
    <xf numFmtId="190" fontId="6" fillId="0" borderId="0" xfId="0" applyFont="1" applyBorder="1" applyAlignment="1">
      <alignment horizontal="right"/>
    </xf>
    <xf numFmtId="0" fontId="46" fillId="34" borderId="19" xfId="46" applyFont="1" applyFill="1" applyBorder="1" applyAlignment="1" applyProtection="1">
      <alignment horizontal="center"/>
      <protection/>
    </xf>
    <xf numFmtId="3" fontId="6" fillId="0" borderId="13" xfId="0" applyNumberFormat="1" applyFont="1" applyBorder="1" applyAlignment="1" applyProtection="1">
      <alignment horizontal="right"/>
      <protection/>
    </xf>
    <xf numFmtId="190" fontId="5" fillId="0" borderId="12" xfId="0" applyFont="1" applyBorder="1" applyAlignment="1">
      <alignment horizontal="left" indent="1"/>
    </xf>
    <xf numFmtId="3" fontId="5" fillId="0" borderId="13" xfId="0" applyNumberFormat="1" applyFont="1" applyBorder="1" applyAlignment="1">
      <alignment/>
    </xf>
    <xf numFmtId="0" fontId="10" fillId="34" borderId="20" xfId="46" applyFont="1" applyFill="1" applyBorder="1" applyAlignment="1" applyProtection="1">
      <alignment horizontal="center" vertical="center"/>
      <protection/>
    </xf>
    <xf numFmtId="0" fontId="10" fillId="34" borderId="21" xfId="46" applyFont="1" applyFill="1" applyBorder="1" applyAlignment="1" applyProtection="1">
      <alignment horizontal="center" vertical="center"/>
      <protection/>
    </xf>
    <xf numFmtId="0" fontId="10" fillId="34" borderId="22" xfId="46" applyFont="1" applyFill="1" applyBorder="1" applyAlignment="1" applyProtection="1">
      <alignment horizontal="center" vertical="center"/>
      <protection/>
    </xf>
    <xf numFmtId="190" fontId="6" fillId="33" borderId="0" xfId="0" applyFont="1" applyFill="1" applyAlignment="1" applyProtection="1">
      <alignment horizontal="center"/>
      <protection/>
    </xf>
    <xf numFmtId="190" fontId="6" fillId="33" borderId="16" xfId="0" applyFont="1" applyFill="1" applyBorder="1" applyAlignment="1" applyProtection="1">
      <alignment horizontal="center"/>
      <protection/>
    </xf>
    <xf numFmtId="190" fontId="6" fillId="33" borderId="0" xfId="0" applyFont="1" applyFill="1" applyBorder="1" applyAlignment="1" applyProtection="1">
      <alignment horizontal="center"/>
      <protection/>
    </xf>
    <xf numFmtId="190" fontId="6" fillId="33" borderId="16" xfId="0" applyFont="1" applyFill="1" applyBorder="1" applyAlignment="1">
      <alignment horizontal="center"/>
    </xf>
    <xf numFmtId="190" fontId="5" fillId="0" borderId="23" xfId="0" applyFont="1" applyFill="1" applyBorder="1" applyAlignment="1">
      <alignment horizontal="left" wrapText="1"/>
    </xf>
    <xf numFmtId="190" fontId="5" fillId="0" borderId="17" xfId="0" applyFont="1" applyFill="1" applyBorder="1" applyAlignment="1">
      <alignment horizontal="left" wrapText="1"/>
    </xf>
    <xf numFmtId="190" fontId="5" fillId="0" borderId="24" xfId="0" applyFont="1" applyFill="1" applyBorder="1" applyAlignment="1">
      <alignment horizontal="left" wrapText="1"/>
    </xf>
    <xf numFmtId="190" fontId="6" fillId="33" borderId="10" xfId="0" applyFont="1" applyFill="1" applyBorder="1" applyAlignment="1" applyProtection="1">
      <alignment horizontal="left" wrapText="1"/>
      <protection/>
    </xf>
    <xf numFmtId="190" fontId="6" fillId="33" borderId="12" xfId="0" applyFont="1" applyFill="1" applyBorder="1" applyAlignment="1" applyProtection="1">
      <alignment horizontal="left" wrapText="1"/>
      <protection/>
    </xf>
    <xf numFmtId="190" fontId="6" fillId="33" borderId="25" xfId="0" applyFont="1" applyFill="1" applyBorder="1" applyAlignment="1" applyProtection="1">
      <alignment horizontal="left" wrapText="1"/>
      <protection/>
    </xf>
    <xf numFmtId="190" fontId="6" fillId="33" borderId="11" xfId="0" applyFont="1" applyFill="1" applyBorder="1" applyAlignment="1">
      <alignment horizontal="right"/>
    </xf>
    <xf numFmtId="190" fontId="6" fillId="33" borderId="0" xfId="0" applyFont="1" applyFill="1" applyBorder="1" applyAlignment="1">
      <alignment horizontal="right"/>
    </xf>
    <xf numFmtId="190" fontId="6" fillId="33" borderId="16" xfId="0" applyFont="1" applyFill="1" applyBorder="1" applyAlignment="1">
      <alignment horizontal="right"/>
    </xf>
    <xf numFmtId="190" fontId="6" fillId="33" borderId="11" xfId="0" applyFont="1" applyFill="1" applyBorder="1" applyAlignment="1" applyProtection="1">
      <alignment horizontal="center" wrapText="1"/>
      <protection/>
    </xf>
    <xf numFmtId="190" fontId="6" fillId="33" borderId="16" xfId="0" applyFont="1" applyFill="1" applyBorder="1" applyAlignment="1" applyProtection="1">
      <alignment horizontal="center" wrapText="1"/>
      <protection/>
    </xf>
    <xf numFmtId="190" fontId="6" fillId="33" borderId="17" xfId="0" applyFont="1" applyFill="1" applyBorder="1" applyAlignment="1" applyProtection="1">
      <alignment horizontal="center"/>
      <protection/>
    </xf>
    <xf numFmtId="190" fontId="6" fillId="33" borderId="24" xfId="0" applyFont="1" applyFill="1" applyBorder="1" applyAlignment="1" applyProtection="1">
      <alignment horizontal="center"/>
      <protection/>
    </xf>
    <xf numFmtId="190" fontId="6" fillId="33" borderId="17" xfId="0" applyFont="1" applyFill="1" applyBorder="1" applyAlignment="1">
      <alignment horizontal="center"/>
    </xf>
    <xf numFmtId="190" fontId="6" fillId="33" borderId="2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seleccionSerie.html?numSerie=1001050000015" TargetMode="External" /><Relationship Id="rId2" Type="http://schemas.openxmlformats.org/officeDocument/2006/relationships/hyperlink" Target="https://www-s.madrid.es/CSEBD_WBINTER/arbol.html" TargetMode="External" /><Relationship Id="rId3" Type="http://schemas.openxmlformats.org/officeDocument/2006/relationships/hyperlink" Target="https://encuesta.com/survey/gOrRgSLLQv/servicio-de-estadistica-municipal-de-madrid" TargetMode="External" /><Relationship Id="rId4" Type="http://schemas.openxmlformats.org/officeDocument/2006/relationships/hyperlink" Target="https://encuesta.com/survey/gOrRgSLLQv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showGridLines="0" tabSelected="1" zoomScalePageLayoutView="0" workbookViewId="0" topLeftCell="A1">
      <selection activeCell="D71" sqref="D71"/>
    </sheetView>
  </sheetViews>
  <sheetFormatPr defaultColWidth="11.00390625" defaultRowHeight="12.75"/>
  <cols>
    <col min="1" max="1" width="11.00390625" style="1" customWidth="1"/>
    <col min="2" max="2" width="44.875" style="1" customWidth="1"/>
    <col min="3" max="3" width="11.625" style="1" customWidth="1"/>
    <col min="4" max="5" width="11.125" style="1" customWidth="1"/>
    <col min="6" max="6" width="0.875" style="1" customWidth="1"/>
    <col min="7" max="7" width="10.125" style="1" customWidth="1"/>
    <col min="8" max="8" width="7.25390625" style="1" customWidth="1"/>
    <col min="9" max="9" width="6.625" style="1" customWidth="1"/>
    <col min="10" max="10" width="0.875" style="1" customWidth="1"/>
    <col min="11" max="11" width="10.375" style="1" customWidth="1"/>
    <col min="12" max="12" width="8.25390625" style="1" customWidth="1"/>
    <col min="13" max="13" width="6.625" style="1" customWidth="1"/>
    <col min="14" max="14" width="2.125" style="1" customWidth="1"/>
    <col min="15" max="15" width="9.375" style="1" customWidth="1"/>
    <col min="16" max="17" width="7.00390625" style="1" customWidth="1"/>
    <col min="18" max="18" width="0.875" style="1" customWidth="1"/>
    <col min="19" max="19" width="9.75390625" style="1" customWidth="1"/>
    <col min="20" max="20" width="7.25390625" style="1" bestFit="1" customWidth="1"/>
    <col min="21" max="21" width="6.625" style="1" bestFit="1" customWidth="1"/>
    <col min="22" max="22" width="2.125" style="1" customWidth="1"/>
    <col min="23" max="23" width="9.375" style="1" customWidth="1"/>
    <col min="24" max="25" width="8.75390625" style="1" customWidth="1"/>
    <col min="26" max="26" width="0.875" style="1" customWidth="1"/>
    <col min="27" max="29" width="8.875" style="1" customWidth="1"/>
    <col min="30" max="16384" width="11.00390625" style="1" customWidth="1"/>
  </cols>
  <sheetData>
    <row r="1" spans="3:6" ht="10.5" thickBot="1">
      <c r="C1" s="2"/>
      <c r="D1" s="2"/>
      <c r="E1" s="2"/>
      <c r="F1" s="2"/>
    </row>
    <row r="2" spans="1:29" ht="19.5" thickBot="1" thickTop="1">
      <c r="A2" s="16" t="s">
        <v>24</v>
      </c>
      <c r="B2" s="2" t="s">
        <v>28</v>
      </c>
      <c r="C2" s="47" t="s">
        <v>56</v>
      </c>
      <c r="D2" s="48"/>
      <c r="E2" s="48"/>
      <c r="F2" s="48"/>
      <c r="G2" s="48"/>
      <c r="H2" s="49"/>
      <c r="I2" s="2"/>
      <c r="J2" s="2"/>
      <c r="K2" s="2"/>
      <c r="L2" s="2"/>
      <c r="M2" s="28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1.25" thickBot="1" thickTop="1">
      <c r="A3" s="43" t="s">
        <v>25</v>
      </c>
      <c r="B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AC3" s="3"/>
    </row>
    <row r="4" spans="1:29" ht="11.25" thickBot="1" thickTop="1">
      <c r="A4" s="43" t="s">
        <v>26</v>
      </c>
      <c r="B4" s="4" t="s">
        <v>60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5" customHeight="1" thickTop="1">
      <c r="B5" s="57"/>
      <c r="C5" s="63" t="s">
        <v>0</v>
      </c>
      <c r="D5" s="63"/>
      <c r="E5" s="63"/>
      <c r="F5" s="60"/>
      <c r="G5" s="67" t="s">
        <v>61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8"/>
    </row>
    <row r="6" spans="2:29" ht="27.75" customHeight="1">
      <c r="B6" s="58"/>
      <c r="C6" s="64"/>
      <c r="D6" s="64"/>
      <c r="E6" s="64"/>
      <c r="F6" s="61"/>
      <c r="G6" s="53" t="s">
        <v>34</v>
      </c>
      <c r="H6" s="53"/>
      <c r="I6" s="53"/>
      <c r="J6" s="50"/>
      <c r="K6" s="51" t="s">
        <v>37</v>
      </c>
      <c r="L6" s="51"/>
      <c r="M6" s="51"/>
      <c r="N6" s="50"/>
      <c r="O6" s="51" t="s">
        <v>53</v>
      </c>
      <c r="P6" s="51"/>
      <c r="Q6" s="51"/>
      <c r="R6" s="50"/>
      <c r="S6" s="51" t="s">
        <v>54</v>
      </c>
      <c r="T6" s="51"/>
      <c r="U6" s="51"/>
      <c r="V6" s="52"/>
      <c r="W6" s="64" t="s">
        <v>41</v>
      </c>
      <c r="X6" s="51"/>
      <c r="Y6" s="51"/>
      <c r="Z6" s="52"/>
      <c r="AA6" s="65" t="s">
        <v>22</v>
      </c>
      <c r="AB6" s="65"/>
      <c r="AC6" s="66"/>
    </row>
    <row r="7" spans="2:29" ht="15" customHeight="1">
      <c r="B7" s="59"/>
      <c r="C7" s="34" t="s">
        <v>59</v>
      </c>
      <c r="D7" s="34" t="s">
        <v>35</v>
      </c>
      <c r="E7" s="34" t="s">
        <v>36</v>
      </c>
      <c r="F7" s="62"/>
      <c r="G7" s="27" t="s">
        <v>59</v>
      </c>
      <c r="H7" s="27" t="s">
        <v>35</v>
      </c>
      <c r="I7" s="27" t="s">
        <v>36</v>
      </c>
      <c r="J7" s="51"/>
      <c r="K7" s="27" t="s">
        <v>59</v>
      </c>
      <c r="L7" s="27" t="s">
        <v>35</v>
      </c>
      <c r="M7" s="27" t="s">
        <v>36</v>
      </c>
      <c r="N7" s="51"/>
      <c r="O7" s="27" t="s">
        <v>59</v>
      </c>
      <c r="P7" s="27" t="s">
        <v>35</v>
      </c>
      <c r="Q7" s="27" t="s">
        <v>36</v>
      </c>
      <c r="R7" s="51"/>
      <c r="S7" s="27" t="s">
        <v>59</v>
      </c>
      <c r="T7" s="27" t="s">
        <v>35</v>
      </c>
      <c r="U7" s="27" t="s">
        <v>36</v>
      </c>
      <c r="V7" s="51"/>
      <c r="W7" s="27" t="s">
        <v>59</v>
      </c>
      <c r="X7" s="27" t="s">
        <v>35</v>
      </c>
      <c r="Y7" s="27" t="s">
        <v>36</v>
      </c>
      <c r="Z7" s="51"/>
      <c r="AA7" s="27" t="s">
        <v>59</v>
      </c>
      <c r="AB7" s="27" t="s">
        <v>35</v>
      </c>
      <c r="AC7" s="26" t="s">
        <v>36</v>
      </c>
    </row>
    <row r="8" spans="2:29" ht="9.7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37"/>
    </row>
    <row r="9" spans="2:29" ht="10.5">
      <c r="B9" s="23" t="s">
        <v>57</v>
      </c>
      <c r="C9" s="29"/>
      <c r="D9" s="29"/>
      <c r="E9" s="29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38"/>
    </row>
    <row r="10" spans="2:29" ht="10.5">
      <c r="B10" s="24"/>
      <c r="C10" s="30"/>
      <c r="D10" s="30"/>
      <c r="E10" s="30"/>
      <c r="AA10" s="33"/>
      <c r="AB10" s="33"/>
      <c r="AC10" s="13"/>
    </row>
    <row r="11" spans="2:29" ht="10.5">
      <c r="B11" s="18" t="s">
        <v>43</v>
      </c>
      <c r="AC11" s="13"/>
    </row>
    <row r="12" spans="2:29" ht="10.5">
      <c r="B12" s="7"/>
      <c r="C12" s="42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39"/>
    </row>
    <row r="13" spans="2:29" ht="10.5">
      <c r="B13" s="17" t="s">
        <v>42</v>
      </c>
      <c r="C13" s="15">
        <f>SUM(C15:C26)</f>
        <v>17688</v>
      </c>
      <c r="D13" s="15">
        <f>SUM(D15:D26)</f>
        <v>11138</v>
      </c>
      <c r="E13" s="15">
        <f>SUM(E15:E26)</f>
        <v>6550</v>
      </c>
      <c r="F13" s="15"/>
      <c r="G13" s="36">
        <f>SUM(G15:G26)</f>
        <v>1753</v>
      </c>
      <c r="H13" s="36">
        <f aca="true" t="shared" si="0" ref="H13:AC13">SUM(H15:H26)</f>
        <v>716</v>
      </c>
      <c r="I13" s="36">
        <f t="shared" si="0"/>
        <v>1037</v>
      </c>
      <c r="J13" s="36"/>
      <c r="K13" s="36">
        <f t="shared" si="0"/>
        <v>1942</v>
      </c>
      <c r="L13" s="36">
        <f t="shared" si="0"/>
        <v>768</v>
      </c>
      <c r="M13" s="36">
        <f t="shared" si="0"/>
        <v>1174</v>
      </c>
      <c r="N13" s="15"/>
      <c r="O13" s="36">
        <f t="shared" si="0"/>
        <v>9368</v>
      </c>
      <c r="P13" s="36">
        <f t="shared" si="0"/>
        <v>7388</v>
      </c>
      <c r="Q13" s="36">
        <f t="shared" si="0"/>
        <v>1980</v>
      </c>
      <c r="R13" s="15"/>
      <c r="S13" s="15">
        <f t="shared" si="0"/>
        <v>3576</v>
      </c>
      <c r="T13" s="15">
        <f t="shared" si="0"/>
        <v>1734</v>
      </c>
      <c r="U13" s="15">
        <f t="shared" si="0"/>
        <v>1842</v>
      </c>
      <c r="V13" s="15"/>
      <c r="W13" s="15">
        <f t="shared" si="0"/>
        <v>765</v>
      </c>
      <c r="X13" s="15">
        <f t="shared" si="0"/>
        <v>393</v>
      </c>
      <c r="Y13" s="15">
        <f t="shared" si="0"/>
        <v>372</v>
      </c>
      <c r="Z13" s="15"/>
      <c r="AA13" s="15">
        <f t="shared" si="0"/>
        <v>284</v>
      </c>
      <c r="AB13" s="15">
        <f t="shared" si="0"/>
        <v>139</v>
      </c>
      <c r="AC13" s="19">
        <f t="shared" si="0"/>
        <v>145</v>
      </c>
    </row>
    <row r="14" spans="2:29" ht="10.5">
      <c r="B14" s="7"/>
      <c r="C14" s="40"/>
      <c r="D14" s="8"/>
      <c r="E14" s="8"/>
      <c r="F14" s="21"/>
      <c r="G14" s="36"/>
      <c r="H14" s="35"/>
      <c r="I14" s="35"/>
      <c r="J14" s="35"/>
      <c r="K14" s="36"/>
      <c r="L14" s="35"/>
      <c r="M14" s="35"/>
      <c r="N14" s="21"/>
      <c r="O14" s="36"/>
      <c r="P14" s="35"/>
      <c r="Q14" s="35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39"/>
    </row>
    <row r="15" spans="2:29" ht="10.5">
      <c r="B15" s="45" t="s">
        <v>1</v>
      </c>
      <c r="C15" s="25">
        <f>SUM(D15:E15)</f>
        <v>319</v>
      </c>
      <c r="D15" s="20">
        <f>H15+L15+P15+T15+X15+AB15</f>
        <v>116</v>
      </c>
      <c r="E15" s="20">
        <f>I15+M15+Q15+U15+Y15+AC15</f>
        <v>203</v>
      </c>
      <c r="F15" s="20"/>
      <c r="G15" s="36">
        <f>SUM(H15:I15)</f>
        <v>94</v>
      </c>
      <c r="H15" s="35">
        <v>27</v>
      </c>
      <c r="I15" s="35">
        <v>67</v>
      </c>
      <c r="J15" s="35"/>
      <c r="K15" s="36">
        <f>SUM(L15:M15)</f>
        <v>17</v>
      </c>
      <c r="L15" s="35">
        <v>10</v>
      </c>
      <c r="M15" s="35">
        <v>7</v>
      </c>
      <c r="N15" s="11"/>
      <c r="O15" s="36">
        <f>SUM(P15:Q15)</f>
        <v>57</v>
      </c>
      <c r="P15" s="35">
        <v>15</v>
      </c>
      <c r="Q15" s="35">
        <v>42</v>
      </c>
      <c r="R15" s="11"/>
      <c r="S15" s="15">
        <f>SUM(T15:U15)</f>
        <v>91</v>
      </c>
      <c r="T15" s="35">
        <v>27</v>
      </c>
      <c r="U15" s="35">
        <v>64</v>
      </c>
      <c r="V15" s="11"/>
      <c r="W15" s="15">
        <f>SUM(X15:Y15)</f>
        <v>22</v>
      </c>
      <c r="X15" s="35">
        <v>20</v>
      </c>
      <c r="Y15" s="35">
        <v>2</v>
      </c>
      <c r="Z15" s="11"/>
      <c r="AA15" s="15">
        <f>SUM(AB15:AC15)</f>
        <v>38</v>
      </c>
      <c r="AB15" s="35">
        <v>17</v>
      </c>
      <c r="AC15" s="41">
        <v>21</v>
      </c>
    </row>
    <row r="16" spans="2:29" ht="10.5">
      <c r="B16" s="45" t="s">
        <v>44</v>
      </c>
      <c r="C16" s="25">
        <f aca="true" t="shared" si="1" ref="C16:C26">SUM(D16:E16)</f>
        <v>1059</v>
      </c>
      <c r="D16" s="20">
        <f aca="true" t="shared" si="2" ref="D16:D26">H16+L16+P16+T16+X16+AB16</f>
        <v>397</v>
      </c>
      <c r="E16" s="20">
        <f aca="true" t="shared" si="3" ref="E16:E26">I16+M16+Q16+U16+Y16+AC16</f>
        <v>662</v>
      </c>
      <c r="F16" s="20"/>
      <c r="G16" s="36">
        <f aca="true" t="shared" si="4" ref="G16:G26">SUM(H16:I16)</f>
        <v>202</v>
      </c>
      <c r="H16" s="35">
        <v>112</v>
      </c>
      <c r="I16" s="35">
        <v>90</v>
      </c>
      <c r="J16" s="35"/>
      <c r="K16" s="36">
        <f aca="true" t="shared" si="5" ref="K16:K26">SUM(L16:M16)</f>
        <v>256</v>
      </c>
      <c r="L16" s="35">
        <v>74</v>
      </c>
      <c r="M16" s="35">
        <v>182</v>
      </c>
      <c r="N16" s="11"/>
      <c r="O16" s="36">
        <f aca="true" t="shared" si="6" ref="O16:O26">SUM(P16:Q16)</f>
        <v>261</v>
      </c>
      <c r="P16" s="35">
        <v>80</v>
      </c>
      <c r="Q16" s="35">
        <v>181</v>
      </c>
      <c r="R16" s="11"/>
      <c r="S16" s="15">
        <f aca="true" t="shared" si="7" ref="S16:S24">SUM(T16:U16)</f>
        <v>201</v>
      </c>
      <c r="T16" s="35">
        <v>80</v>
      </c>
      <c r="U16" s="35">
        <v>121</v>
      </c>
      <c r="V16" s="11"/>
      <c r="W16" s="15">
        <f aca="true" t="shared" si="8" ref="W16:W24">SUM(X16:Y16)</f>
        <v>124</v>
      </c>
      <c r="X16" s="35">
        <v>43</v>
      </c>
      <c r="Y16" s="35">
        <v>81</v>
      </c>
      <c r="Z16" s="11"/>
      <c r="AA16" s="15">
        <f aca="true" t="shared" si="9" ref="AA16:AA24">SUM(AB16:AC16)</f>
        <v>15</v>
      </c>
      <c r="AB16" s="35">
        <v>8</v>
      </c>
      <c r="AC16" s="41">
        <v>7</v>
      </c>
    </row>
    <row r="17" spans="2:29" ht="10.5">
      <c r="B17" s="45" t="s">
        <v>45</v>
      </c>
      <c r="C17" s="25">
        <f t="shared" si="1"/>
        <v>700</v>
      </c>
      <c r="D17" s="20">
        <f t="shared" si="2"/>
        <v>270</v>
      </c>
      <c r="E17" s="20">
        <f t="shared" si="3"/>
        <v>430</v>
      </c>
      <c r="F17" s="20"/>
      <c r="G17" s="36">
        <f t="shared" si="4"/>
        <v>166</v>
      </c>
      <c r="H17" s="35">
        <v>80</v>
      </c>
      <c r="I17" s="35">
        <v>86</v>
      </c>
      <c r="J17" s="35"/>
      <c r="K17" s="36">
        <f t="shared" si="5"/>
        <v>190</v>
      </c>
      <c r="L17" s="35">
        <v>76</v>
      </c>
      <c r="M17" s="35">
        <v>114</v>
      </c>
      <c r="N17" s="11"/>
      <c r="O17" s="36">
        <f t="shared" si="6"/>
        <v>145</v>
      </c>
      <c r="P17" s="35">
        <v>55</v>
      </c>
      <c r="Q17" s="35">
        <v>90</v>
      </c>
      <c r="R17" s="11"/>
      <c r="S17" s="15">
        <f t="shared" si="7"/>
        <v>176</v>
      </c>
      <c r="T17" s="35">
        <v>43</v>
      </c>
      <c r="U17" s="35">
        <v>133</v>
      </c>
      <c r="V17" s="11"/>
      <c r="W17" s="15">
        <f t="shared" si="8"/>
        <v>9</v>
      </c>
      <c r="X17" s="35">
        <v>7</v>
      </c>
      <c r="Y17" s="35">
        <v>2</v>
      </c>
      <c r="Z17" s="11"/>
      <c r="AA17" s="15">
        <f t="shared" si="9"/>
        <v>14</v>
      </c>
      <c r="AB17" s="35">
        <v>9</v>
      </c>
      <c r="AC17" s="41">
        <v>5</v>
      </c>
    </row>
    <row r="18" spans="2:29" ht="10.5">
      <c r="B18" s="45" t="s">
        <v>46</v>
      </c>
      <c r="C18" s="25">
        <f t="shared" si="1"/>
        <v>252</v>
      </c>
      <c r="D18" s="20">
        <f t="shared" si="2"/>
        <v>87</v>
      </c>
      <c r="E18" s="20">
        <f t="shared" si="3"/>
        <v>165</v>
      </c>
      <c r="F18" s="20"/>
      <c r="G18" s="36">
        <f t="shared" si="4"/>
        <v>80</v>
      </c>
      <c r="H18" s="35">
        <v>29</v>
      </c>
      <c r="I18" s="35">
        <v>51</v>
      </c>
      <c r="J18" s="35"/>
      <c r="K18" s="36">
        <f t="shared" si="5"/>
        <v>68</v>
      </c>
      <c r="L18" s="35">
        <v>25</v>
      </c>
      <c r="M18" s="35">
        <v>43</v>
      </c>
      <c r="N18" s="11"/>
      <c r="O18" s="36">
        <f t="shared" si="6"/>
        <v>40</v>
      </c>
      <c r="P18" s="35">
        <v>8</v>
      </c>
      <c r="Q18" s="35">
        <v>32</v>
      </c>
      <c r="R18" s="11"/>
      <c r="S18" s="15">
        <f t="shared" si="7"/>
        <v>50</v>
      </c>
      <c r="T18" s="35">
        <v>16</v>
      </c>
      <c r="U18" s="35">
        <v>34</v>
      </c>
      <c r="V18" s="11"/>
      <c r="W18" s="15">
        <f t="shared" si="8"/>
        <v>1</v>
      </c>
      <c r="X18" s="35">
        <v>1</v>
      </c>
      <c r="Y18" s="35">
        <v>0</v>
      </c>
      <c r="Z18" s="11"/>
      <c r="AA18" s="15">
        <f t="shared" si="9"/>
        <v>13</v>
      </c>
      <c r="AB18" s="35">
        <v>8</v>
      </c>
      <c r="AC18" s="41">
        <v>5</v>
      </c>
    </row>
    <row r="19" spans="2:29" ht="10.5">
      <c r="B19" s="45" t="s">
        <v>47</v>
      </c>
      <c r="C19" s="25">
        <f t="shared" si="1"/>
        <v>933</v>
      </c>
      <c r="D19" s="20">
        <f t="shared" si="2"/>
        <v>219</v>
      </c>
      <c r="E19" s="20">
        <f t="shared" si="3"/>
        <v>714</v>
      </c>
      <c r="F19" s="20"/>
      <c r="G19" s="36">
        <f t="shared" si="4"/>
        <v>150</v>
      </c>
      <c r="H19" s="35">
        <v>25</v>
      </c>
      <c r="I19" s="35">
        <v>125</v>
      </c>
      <c r="J19" s="35"/>
      <c r="K19" s="36">
        <f t="shared" si="5"/>
        <v>321</v>
      </c>
      <c r="L19" s="35">
        <v>54</v>
      </c>
      <c r="M19" s="35">
        <v>267</v>
      </c>
      <c r="N19" s="11"/>
      <c r="O19" s="36">
        <f t="shared" si="6"/>
        <v>143</v>
      </c>
      <c r="P19" s="35">
        <v>35</v>
      </c>
      <c r="Q19" s="35">
        <v>108</v>
      </c>
      <c r="R19" s="11"/>
      <c r="S19" s="15">
        <f t="shared" si="7"/>
        <v>240</v>
      </c>
      <c r="T19" s="35">
        <v>65</v>
      </c>
      <c r="U19" s="35">
        <v>175</v>
      </c>
      <c r="V19" s="11"/>
      <c r="W19" s="15">
        <f t="shared" si="8"/>
        <v>65</v>
      </c>
      <c r="X19" s="35">
        <v>33</v>
      </c>
      <c r="Y19" s="35">
        <v>32</v>
      </c>
      <c r="Z19" s="11"/>
      <c r="AA19" s="15">
        <f t="shared" si="9"/>
        <v>14</v>
      </c>
      <c r="AB19" s="35">
        <v>7</v>
      </c>
      <c r="AC19" s="41">
        <v>7</v>
      </c>
    </row>
    <row r="20" spans="2:29" ht="10.5">
      <c r="B20" s="45" t="s">
        <v>48</v>
      </c>
      <c r="C20" s="25">
        <f t="shared" si="1"/>
        <v>1739</v>
      </c>
      <c r="D20" s="20">
        <f t="shared" si="2"/>
        <v>612</v>
      </c>
      <c r="E20" s="20">
        <f t="shared" si="3"/>
        <v>1127</v>
      </c>
      <c r="F20" s="20"/>
      <c r="G20" s="36">
        <f t="shared" si="4"/>
        <v>280</v>
      </c>
      <c r="H20" s="35">
        <v>93</v>
      </c>
      <c r="I20" s="35">
        <v>187</v>
      </c>
      <c r="J20" s="35"/>
      <c r="K20" s="36">
        <f t="shared" si="5"/>
        <v>218</v>
      </c>
      <c r="L20" s="35">
        <v>76</v>
      </c>
      <c r="M20" s="35">
        <v>142</v>
      </c>
      <c r="N20" s="11"/>
      <c r="O20" s="36">
        <f t="shared" si="6"/>
        <v>279</v>
      </c>
      <c r="P20" s="35">
        <v>70</v>
      </c>
      <c r="Q20" s="35">
        <v>209</v>
      </c>
      <c r="R20" s="11"/>
      <c r="S20" s="15">
        <f t="shared" si="7"/>
        <v>586</v>
      </c>
      <c r="T20" s="35">
        <v>207</v>
      </c>
      <c r="U20" s="35">
        <v>379</v>
      </c>
      <c r="V20" s="11"/>
      <c r="W20" s="15">
        <f t="shared" si="8"/>
        <v>356</v>
      </c>
      <c r="X20" s="35">
        <v>156</v>
      </c>
      <c r="Y20" s="35">
        <v>200</v>
      </c>
      <c r="Z20" s="11"/>
      <c r="AA20" s="15">
        <f t="shared" si="9"/>
        <v>20</v>
      </c>
      <c r="AB20" s="35">
        <v>10</v>
      </c>
      <c r="AC20" s="41">
        <v>10</v>
      </c>
    </row>
    <row r="21" spans="2:29" ht="10.5">
      <c r="B21" s="45" t="s">
        <v>33</v>
      </c>
      <c r="C21" s="25">
        <f t="shared" si="1"/>
        <v>2305</v>
      </c>
      <c r="D21" s="20">
        <f t="shared" si="2"/>
        <v>1429</v>
      </c>
      <c r="E21" s="20">
        <f t="shared" si="3"/>
        <v>876</v>
      </c>
      <c r="F21" s="20"/>
      <c r="G21" s="36">
        <f t="shared" si="4"/>
        <v>178</v>
      </c>
      <c r="H21" s="35">
        <v>75</v>
      </c>
      <c r="I21" s="35">
        <v>103</v>
      </c>
      <c r="J21" s="35"/>
      <c r="K21" s="36">
        <f t="shared" si="5"/>
        <v>260</v>
      </c>
      <c r="L21" s="35">
        <v>119</v>
      </c>
      <c r="M21" s="35">
        <v>141</v>
      </c>
      <c r="N21" s="11"/>
      <c r="O21" s="36">
        <f t="shared" si="6"/>
        <v>327</v>
      </c>
      <c r="P21" s="35">
        <v>167</v>
      </c>
      <c r="Q21" s="35">
        <v>160</v>
      </c>
      <c r="R21" s="11"/>
      <c r="S21" s="15">
        <f t="shared" si="7"/>
        <v>1449</v>
      </c>
      <c r="T21" s="35">
        <v>1014</v>
      </c>
      <c r="U21" s="35">
        <v>435</v>
      </c>
      <c r="V21" s="11"/>
      <c r="W21" s="15">
        <f t="shared" si="8"/>
        <v>76</v>
      </c>
      <c r="X21" s="35">
        <v>47</v>
      </c>
      <c r="Y21" s="35">
        <v>29</v>
      </c>
      <c r="Z21" s="11"/>
      <c r="AA21" s="15">
        <f t="shared" si="9"/>
        <v>15</v>
      </c>
      <c r="AB21" s="35">
        <v>7</v>
      </c>
      <c r="AC21" s="41">
        <v>8</v>
      </c>
    </row>
    <row r="22" spans="2:29" ht="10.5">
      <c r="B22" s="45" t="s">
        <v>49</v>
      </c>
      <c r="C22" s="25">
        <f t="shared" si="1"/>
        <v>458</v>
      </c>
      <c r="D22" s="20">
        <f t="shared" si="2"/>
        <v>182</v>
      </c>
      <c r="E22" s="20">
        <f t="shared" si="3"/>
        <v>276</v>
      </c>
      <c r="F22" s="20"/>
      <c r="G22" s="36">
        <f t="shared" si="4"/>
        <v>100</v>
      </c>
      <c r="H22" s="35">
        <v>33</v>
      </c>
      <c r="I22" s="35">
        <v>67</v>
      </c>
      <c r="J22" s="35"/>
      <c r="K22" s="36">
        <f t="shared" si="5"/>
        <v>117</v>
      </c>
      <c r="L22" s="35">
        <v>63</v>
      </c>
      <c r="M22" s="35">
        <v>54</v>
      </c>
      <c r="N22" s="11"/>
      <c r="O22" s="36">
        <f t="shared" si="6"/>
        <v>106</v>
      </c>
      <c r="P22" s="35">
        <v>26</v>
      </c>
      <c r="Q22" s="35">
        <v>80</v>
      </c>
      <c r="R22" s="11"/>
      <c r="S22" s="15">
        <f t="shared" si="7"/>
        <v>119</v>
      </c>
      <c r="T22" s="35">
        <v>54</v>
      </c>
      <c r="U22" s="35">
        <v>65</v>
      </c>
      <c r="V22" s="11"/>
      <c r="W22" s="15">
        <f t="shared" si="8"/>
        <v>3</v>
      </c>
      <c r="X22" s="35">
        <v>2</v>
      </c>
      <c r="Y22" s="35">
        <v>1</v>
      </c>
      <c r="Z22" s="11"/>
      <c r="AA22" s="15">
        <f t="shared" si="9"/>
        <v>13</v>
      </c>
      <c r="AB22" s="35">
        <v>4</v>
      </c>
      <c r="AC22" s="41">
        <v>9</v>
      </c>
    </row>
    <row r="23" spans="2:29" ht="10.5">
      <c r="B23" s="45" t="s">
        <v>50</v>
      </c>
      <c r="C23" s="25">
        <f t="shared" si="1"/>
        <v>8950</v>
      </c>
      <c r="D23" s="20">
        <f t="shared" si="2"/>
        <v>7504</v>
      </c>
      <c r="E23" s="20">
        <f t="shared" si="3"/>
        <v>1446</v>
      </c>
      <c r="F23" s="20"/>
      <c r="G23" s="36">
        <f t="shared" si="4"/>
        <v>328</v>
      </c>
      <c r="H23" s="35">
        <v>182</v>
      </c>
      <c r="I23" s="35">
        <v>146</v>
      </c>
      <c r="J23" s="35"/>
      <c r="K23" s="36">
        <f t="shared" si="5"/>
        <v>369</v>
      </c>
      <c r="L23" s="35">
        <v>228</v>
      </c>
      <c r="M23" s="35">
        <v>141</v>
      </c>
      <c r="N23" s="11"/>
      <c r="O23" s="36">
        <f t="shared" si="6"/>
        <v>7806</v>
      </c>
      <c r="P23" s="35">
        <v>6881</v>
      </c>
      <c r="Q23" s="35">
        <v>925</v>
      </c>
      <c r="R23" s="11"/>
      <c r="S23" s="15">
        <f t="shared" si="7"/>
        <v>336</v>
      </c>
      <c r="T23" s="35">
        <v>128</v>
      </c>
      <c r="U23" s="35">
        <v>208</v>
      </c>
      <c r="V23" s="11"/>
      <c r="W23" s="15">
        <f t="shared" si="8"/>
        <v>100</v>
      </c>
      <c r="X23" s="35">
        <v>78</v>
      </c>
      <c r="Y23" s="35">
        <v>22</v>
      </c>
      <c r="Z23" s="11"/>
      <c r="AA23" s="15">
        <f t="shared" si="9"/>
        <v>11</v>
      </c>
      <c r="AB23" s="35">
        <v>7</v>
      </c>
      <c r="AC23" s="41">
        <v>4</v>
      </c>
    </row>
    <row r="24" spans="2:29" ht="10.5">
      <c r="B24" s="45" t="s">
        <v>51</v>
      </c>
      <c r="C24" s="25">
        <f t="shared" si="1"/>
        <v>707</v>
      </c>
      <c r="D24" s="20">
        <f t="shared" si="2"/>
        <v>195</v>
      </c>
      <c r="E24" s="20">
        <f t="shared" si="3"/>
        <v>512</v>
      </c>
      <c r="F24" s="20"/>
      <c r="G24" s="36">
        <f t="shared" si="4"/>
        <v>146</v>
      </c>
      <c r="H24" s="35">
        <v>45</v>
      </c>
      <c r="I24" s="35">
        <v>101</v>
      </c>
      <c r="J24" s="35"/>
      <c r="K24" s="36">
        <f t="shared" si="5"/>
        <v>115</v>
      </c>
      <c r="L24" s="35">
        <v>40</v>
      </c>
      <c r="M24" s="35">
        <v>75</v>
      </c>
      <c r="N24" s="11"/>
      <c r="O24" s="36">
        <f t="shared" si="6"/>
        <v>163</v>
      </c>
      <c r="P24" s="35">
        <v>37</v>
      </c>
      <c r="Q24" s="35">
        <v>126</v>
      </c>
      <c r="R24" s="11"/>
      <c r="S24" s="15">
        <f t="shared" si="7"/>
        <v>263</v>
      </c>
      <c r="T24" s="35">
        <v>64</v>
      </c>
      <c r="U24" s="35">
        <v>199</v>
      </c>
      <c r="V24" s="11"/>
      <c r="W24" s="15">
        <f t="shared" si="8"/>
        <v>2</v>
      </c>
      <c r="X24" s="35">
        <v>2</v>
      </c>
      <c r="Y24" s="35">
        <v>0</v>
      </c>
      <c r="Z24" s="11"/>
      <c r="AA24" s="15">
        <f t="shared" si="9"/>
        <v>18</v>
      </c>
      <c r="AB24" s="35">
        <v>7</v>
      </c>
      <c r="AC24" s="41">
        <v>11</v>
      </c>
    </row>
    <row r="25" spans="2:29" ht="10.5">
      <c r="B25" s="45" t="s">
        <v>52</v>
      </c>
      <c r="C25" s="25">
        <f t="shared" si="1"/>
        <v>148</v>
      </c>
      <c r="D25" s="20">
        <f t="shared" si="2"/>
        <v>65</v>
      </c>
      <c r="E25" s="20">
        <f t="shared" si="3"/>
        <v>83</v>
      </c>
      <c r="F25" s="20"/>
      <c r="G25" s="36">
        <f t="shared" si="4"/>
        <v>12</v>
      </c>
      <c r="H25" s="35">
        <v>5</v>
      </c>
      <c r="I25" s="35">
        <v>7</v>
      </c>
      <c r="J25" s="35"/>
      <c r="K25" s="36">
        <f t="shared" si="5"/>
        <v>7</v>
      </c>
      <c r="L25" s="35">
        <v>2</v>
      </c>
      <c r="M25" s="35">
        <v>5</v>
      </c>
      <c r="N25" s="11"/>
      <c r="O25" s="36">
        <f t="shared" si="6"/>
        <v>11</v>
      </c>
      <c r="P25" s="35">
        <v>4</v>
      </c>
      <c r="Q25" s="35">
        <v>7</v>
      </c>
      <c r="R25" s="11"/>
      <c r="S25" s="15">
        <f>SUM(T25:U25)</f>
        <v>8</v>
      </c>
      <c r="T25" s="35">
        <v>2</v>
      </c>
      <c r="U25" s="35">
        <v>6</v>
      </c>
      <c r="V25" s="11"/>
      <c r="W25" s="15">
        <f>SUM(X25:Y25)</f>
        <v>0</v>
      </c>
      <c r="X25" s="35">
        <v>0</v>
      </c>
      <c r="Y25" s="35">
        <v>0</v>
      </c>
      <c r="Z25" s="11"/>
      <c r="AA25" s="15">
        <f>SUM(AB25:AC25)</f>
        <v>110</v>
      </c>
      <c r="AB25" s="35">
        <v>52</v>
      </c>
      <c r="AC25" s="41">
        <v>58</v>
      </c>
    </row>
    <row r="26" spans="2:29" ht="10.5">
      <c r="B26" s="45" t="s">
        <v>29</v>
      </c>
      <c r="C26" s="25">
        <f t="shared" si="1"/>
        <v>118</v>
      </c>
      <c r="D26" s="20">
        <f t="shared" si="2"/>
        <v>62</v>
      </c>
      <c r="E26" s="20">
        <f t="shared" si="3"/>
        <v>56</v>
      </c>
      <c r="F26" s="20"/>
      <c r="G26" s="36">
        <f t="shared" si="4"/>
        <v>17</v>
      </c>
      <c r="H26" s="35">
        <v>10</v>
      </c>
      <c r="I26" s="35">
        <v>7</v>
      </c>
      <c r="J26" s="35"/>
      <c r="K26" s="36">
        <f t="shared" si="5"/>
        <v>4</v>
      </c>
      <c r="L26" s="35">
        <v>1</v>
      </c>
      <c r="M26" s="35">
        <v>3</v>
      </c>
      <c r="N26" s="11"/>
      <c r="O26" s="36">
        <f t="shared" si="6"/>
        <v>30</v>
      </c>
      <c r="P26" s="35">
        <v>10</v>
      </c>
      <c r="Q26" s="35">
        <v>20</v>
      </c>
      <c r="R26" s="11"/>
      <c r="S26" s="15">
        <f>SUM(T26:U26)</f>
        <v>57</v>
      </c>
      <c r="T26" s="35">
        <v>34</v>
      </c>
      <c r="U26" s="35">
        <v>23</v>
      </c>
      <c r="V26" s="11"/>
      <c r="W26" s="15">
        <f>SUM(X26:Y26)</f>
        <v>7</v>
      </c>
      <c r="X26" s="35">
        <v>4</v>
      </c>
      <c r="Y26" s="35">
        <v>3</v>
      </c>
      <c r="Z26" s="11"/>
      <c r="AA26" s="15">
        <f>SUM(AB26:AC26)</f>
        <v>3</v>
      </c>
      <c r="AB26" s="35">
        <v>3</v>
      </c>
      <c r="AC26" s="41">
        <v>0</v>
      </c>
    </row>
    <row r="27" spans="2:29" ht="10.5">
      <c r="B27" s="14"/>
      <c r="C27" s="31"/>
      <c r="D27" s="32"/>
      <c r="E27" s="32"/>
      <c r="F27" s="15"/>
      <c r="G27" s="36"/>
      <c r="H27" s="35"/>
      <c r="I27" s="35"/>
      <c r="J27" s="35"/>
      <c r="K27" s="36"/>
      <c r="L27" s="35"/>
      <c r="M27" s="3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9"/>
    </row>
    <row r="28" spans="2:29" ht="10.5">
      <c r="B28" s="14"/>
      <c r="C28" s="31"/>
      <c r="D28" s="32"/>
      <c r="E28" s="32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9"/>
    </row>
    <row r="29" spans="2:29" ht="10.5">
      <c r="B29" s="17" t="s">
        <v>31</v>
      </c>
      <c r="C29" s="36">
        <f>SUM(C31:C51)</f>
        <v>6240</v>
      </c>
      <c r="D29" s="36">
        <f aca="true" t="shared" si="10" ref="D29:AC29">SUM(D31:D51)</f>
        <v>2407</v>
      </c>
      <c r="E29" s="36">
        <f t="shared" si="10"/>
        <v>3833</v>
      </c>
      <c r="F29" s="36"/>
      <c r="G29" s="36">
        <f t="shared" si="10"/>
        <v>575</v>
      </c>
      <c r="H29" s="36">
        <f t="shared" si="10"/>
        <v>236</v>
      </c>
      <c r="I29" s="36">
        <f t="shared" si="10"/>
        <v>339</v>
      </c>
      <c r="J29" s="36"/>
      <c r="K29" s="36">
        <f t="shared" si="10"/>
        <v>1554</v>
      </c>
      <c r="L29" s="36">
        <f t="shared" si="10"/>
        <v>432</v>
      </c>
      <c r="M29" s="36">
        <f t="shared" si="10"/>
        <v>1122</v>
      </c>
      <c r="N29" s="36"/>
      <c r="O29" s="36">
        <f t="shared" si="10"/>
        <v>1516</v>
      </c>
      <c r="P29" s="36">
        <f t="shared" si="10"/>
        <v>706</v>
      </c>
      <c r="Q29" s="36">
        <f t="shared" si="10"/>
        <v>810</v>
      </c>
      <c r="R29" s="36"/>
      <c r="S29" s="36">
        <f t="shared" si="10"/>
        <v>1412</v>
      </c>
      <c r="T29" s="36">
        <f t="shared" si="10"/>
        <v>445</v>
      </c>
      <c r="U29" s="36">
        <f t="shared" si="10"/>
        <v>967</v>
      </c>
      <c r="V29" s="36"/>
      <c r="W29" s="36">
        <f t="shared" si="10"/>
        <v>1111</v>
      </c>
      <c r="X29" s="36">
        <f t="shared" si="10"/>
        <v>547</v>
      </c>
      <c r="Y29" s="36">
        <f t="shared" si="10"/>
        <v>564</v>
      </c>
      <c r="Z29" s="36"/>
      <c r="AA29" s="36">
        <f t="shared" si="10"/>
        <v>72</v>
      </c>
      <c r="AB29" s="36">
        <f t="shared" si="10"/>
        <v>41</v>
      </c>
      <c r="AC29" s="44">
        <f t="shared" si="10"/>
        <v>31</v>
      </c>
    </row>
    <row r="30" spans="2:29" ht="10.5">
      <c r="B30" s="9"/>
      <c r="C30" s="36"/>
      <c r="D30" s="35"/>
      <c r="E30" s="35"/>
      <c r="F30" s="35"/>
      <c r="G30" s="36"/>
      <c r="H30" s="35"/>
      <c r="I30" s="35"/>
      <c r="J30" s="35"/>
      <c r="K30" s="36"/>
      <c r="L30" s="35"/>
      <c r="M30" s="35"/>
      <c r="N30" s="35"/>
      <c r="O30" s="36"/>
      <c r="P30" s="35"/>
      <c r="Q30" s="35"/>
      <c r="R30" s="35"/>
      <c r="S30" s="36"/>
      <c r="T30" s="35"/>
      <c r="U30" s="35"/>
      <c r="V30" s="35"/>
      <c r="W30" s="36"/>
      <c r="X30" s="35"/>
      <c r="Y30" s="35"/>
      <c r="Z30" s="35"/>
      <c r="AA30" s="36"/>
      <c r="AB30" s="35"/>
      <c r="AC30" s="41"/>
    </row>
    <row r="31" spans="2:29" ht="10.5">
      <c r="B31" s="45" t="s">
        <v>3</v>
      </c>
      <c r="C31" s="36">
        <f>SUM(D31:E31)</f>
        <v>242</v>
      </c>
      <c r="D31" s="35">
        <f>H31+L31+P31+T31+X31+AB31</f>
        <v>71</v>
      </c>
      <c r="E31" s="35">
        <f>I31+M31+Q31+U31+Y31+AC31</f>
        <v>171</v>
      </c>
      <c r="F31" s="35"/>
      <c r="G31" s="36">
        <f>SUM(H31:I31)</f>
        <v>28</v>
      </c>
      <c r="H31" s="35">
        <v>7</v>
      </c>
      <c r="I31" s="35">
        <v>21</v>
      </c>
      <c r="J31" s="35"/>
      <c r="K31" s="36">
        <f>SUM(L31:M31)</f>
        <v>74</v>
      </c>
      <c r="L31" s="35">
        <v>18</v>
      </c>
      <c r="M31" s="35">
        <v>56</v>
      </c>
      <c r="N31" s="35"/>
      <c r="O31" s="36">
        <f>SUM(P31:Q31)</f>
        <v>32</v>
      </c>
      <c r="P31" s="35">
        <v>7</v>
      </c>
      <c r="Q31" s="35">
        <v>25</v>
      </c>
      <c r="R31" s="35"/>
      <c r="S31" s="36">
        <f>SUM(T31:U31)</f>
        <v>86</v>
      </c>
      <c r="T31" s="35">
        <v>26</v>
      </c>
      <c r="U31" s="35">
        <v>60</v>
      </c>
      <c r="V31" s="35"/>
      <c r="W31" s="36">
        <f>SUM(X31:Y31)</f>
        <v>18</v>
      </c>
      <c r="X31" s="35">
        <v>12</v>
      </c>
      <c r="Y31" s="35">
        <v>6</v>
      </c>
      <c r="Z31" s="35"/>
      <c r="AA31" s="36">
        <f>SUM(AB31:AC31)</f>
        <v>4</v>
      </c>
      <c r="AB31" s="35">
        <v>1</v>
      </c>
      <c r="AC31" s="41">
        <v>3</v>
      </c>
    </row>
    <row r="32" spans="2:29" ht="10.5">
      <c r="B32" s="45" t="s">
        <v>4</v>
      </c>
      <c r="C32" s="36">
        <f aca="true" t="shared" si="11" ref="C32:C50">SUM(D32:E32)</f>
        <v>330</v>
      </c>
      <c r="D32" s="35">
        <f aca="true" t="shared" si="12" ref="D32:D51">H32+L32+P32+T32+X32+AB32</f>
        <v>145</v>
      </c>
      <c r="E32" s="35">
        <f aca="true" t="shared" si="13" ref="E32:E51">I32+M32+Q32+U32+Y32+AC32</f>
        <v>185</v>
      </c>
      <c r="F32" s="35"/>
      <c r="G32" s="36">
        <f aca="true" t="shared" si="14" ref="G32:G51">SUM(H32:I32)</f>
        <v>35</v>
      </c>
      <c r="H32" s="35">
        <v>13</v>
      </c>
      <c r="I32" s="35">
        <v>22</v>
      </c>
      <c r="J32" s="35"/>
      <c r="K32" s="36">
        <f aca="true" t="shared" si="15" ref="K32:K51">SUM(L32:M32)</f>
        <v>67</v>
      </c>
      <c r="L32" s="35">
        <v>26</v>
      </c>
      <c r="M32" s="35">
        <v>41</v>
      </c>
      <c r="N32" s="35"/>
      <c r="O32" s="36">
        <f aca="true" t="shared" si="16" ref="O32:O51">SUM(P32:Q32)</f>
        <v>98</v>
      </c>
      <c r="P32" s="35">
        <v>46</v>
      </c>
      <c r="Q32" s="35">
        <v>52</v>
      </c>
      <c r="R32" s="35"/>
      <c r="S32" s="36">
        <f aca="true" t="shared" si="17" ref="S32:S51">SUM(T32:U32)</f>
        <v>68</v>
      </c>
      <c r="T32" s="35">
        <v>24</v>
      </c>
      <c r="U32" s="35">
        <v>44</v>
      </c>
      <c r="V32" s="35"/>
      <c r="W32" s="36">
        <f aca="true" t="shared" si="18" ref="W32:W51">SUM(X32:Y32)</f>
        <v>58</v>
      </c>
      <c r="X32" s="35">
        <v>33</v>
      </c>
      <c r="Y32" s="35">
        <v>25</v>
      </c>
      <c r="Z32" s="35"/>
      <c r="AA32" s="36">
        <f aca="true" t="shared" si="19" ref="AA32:AA51">SUM(AB32:AC32)</f>
        <v>4</v>
      </c>
      <c r="AB32" s="35">
        <v>3</v>
      </c>
      <c r="AC32" s="41">
        <v>1</v>
      </c>
    </row>
    <row r="33" spans="2:29" ht="10.5">
      <c r="B33" s="45" t="s">
        <v>5</v>
      </c>
      <c r="C33" s="36">
        <f t="shared" si="11"/>
        <v>273</v>
      </c>
      <c r="D33" s="35">
        <f t="shared" si="12"/>
        <v>114</v>
      </c>
      <c r="E33" s="35">
        <f t="shared" si="13"/>
        <v>159</v>
      </c>
      <c r="F33" s="35"/>
      <c r="G33" s="36">
        <f t="shared" si="14"/>
        <v>24</v>
      </c>
      <c r="H33" s="35">
        <v>9</v>
      </c>
      <c r="I33" s="35">
        <v>15</v>
      </c>
      <c r="J33" s="35"/>
      <c r="K33" s="36">
        <f t="shared" si="15"/>
        <v>53</v>
      </c>
      <c r="L33" s="35">
        <v>16</v>
      </c>
      <c r="M33" s="35">
        <v>37</v>
      </c>
      <c r="N33" s="35"/>
      <c r="O33" s="36">
        <f t="shared" si="16"/>
        <v>64</v>
      </c>
      <c r="P33" s="35">
        <v>29</v>
      </c>
      <c r="Q33" s="35">
        <v>35</v>
      </c>
      <c r="R33" s="35"/>
      <c r="S33" s="36">
        <f t="shared" si="17"/>
        <v>72</v>
      </c>
      <c r="T33" s="35">
        <v>27</v>
      </c>
      <c r="U33" s="35">
        <v>45</v>
      </c>
      <c r="V33" s="35"/>
      <c r="W33" s="36">
        <f t="shared" si="18"/>
        <v>57</v>
      </c>
      <c r="X33" s="35">
        <v>31</v>
      </c>
      <c r="Y33" s="35">
        <v>26</v>
      </c>
      <c r="Z33" s="35"/>
      <c r="AA33" s="36">
        <f t="shared" si="19"/>
        <v>3</v>
      </c>
      <c r="AB33" s="35">
        <v>2</v>
      </c>
      <c r="AC33" s="41">
        <v>1</v>
      </c>
    </row>
    <row r="34" spans="2:29" ht="10.5">
      <c r="B34" s="45" t="s">
        <v>6</v>
      </c>
      <c r="C34" s="36">
        <f t="shared" si="11"/>
        <v>235</v>
      </c>
      <c r="D34" s="35">
        <f t="shared" si="12"/>
        <v>89</v>
      </c>
      <c r="E34" s="35">
        <f t="shared" si="13"/>
        <v>146</v>
      </c>
      <c r="F34" s="35"/>
      <c r="G34" s="36">
        <f t="shared" si="14"/>
        <v>25</v>
      </c>
      <c r="H34" s="35">
        <v>10</v>
      </c>
      <c r="I34" s="35">
        <v>15</v>
      </c>
      <c r="J34" s="35"/>
      <c r="K34" s="36">
        <f t="shared" si="15"/>
        <v>58</v>
      </c>
      <c r="L34" s="35">
        <v>12</v>
      </c>
      <c r="M34" s="35">
        <v>46</v>
      </c>
      <c r="N34" s="35"/>
      <c r="O34" s="36">
        <f t="shared" si="16"/>
        <v>58</v>
      </c>
      <c r="P34" s="35">
        <v>32</v>
      </c>
      <c r="Q34" s="35">
        <v>26</v>
      </c>
      <c r="R34" s="35"/>
      <c r="S34" s="36">
        <f t="shared" si="17"/>
        <v>58</v>
      </c>
      <c r="T34" s="35">
        <v>17</v>
      </c>
      <c r="U34" s="35">
        <v>41</v>
      </c>
      <c r="V34" s="35"/>
      <c r="W34" s="36">
        <f t="shared" si="18"/>
        <v>33</v>
      </c>
      <c r="X34" s="35">
        <v>16</v>
      </c>
      <c r="Y34" s="35">
        <v>17</v>
      </c>
      <c r="Z34" s="35"/>
      <c r="AA34" s="36">
        <f t="shared" si="19"/>
        <v>3</v>
      </c>
      <c r="AB34" s="35">
        <v>2</v>
      </c>
      <c r="AC34" s="41">
        <v>1</v>
      </c>
    </row>
    <row r="35" spans="2:29" ht="10.5">
      <c r="B35" s="45" t="s">
        <v>7</v>
      </c>
      <c r="C35" s="36">
        <f t="shared" si="11"/>
        <v>206</v>
      </c>
      <c r="D35" s="35">
        <f t="shared" si="12"/>
        <v>75</v>
      </c>
      <c r="E35" s="35">
        <f t="shared" si="13"/>
        <v>131</v>
      </c>
      <c r="F35" s="35"/>
      <c r="G35" s="36">
        <f t="shared" si="14"/>
        <v>21</v>
      </c>
      <c r="H35" s="35">
        <v>8</v>
      </c>
      <c r="I35" s="35">
        <v>13</v>
      </c>
      <c r="J35" s="35"/>
      <c r="K35" s="36">
        <f t="shared" si="15"/>
        <v>53</v>
      </c>
      <c r="L35" s="35">
        <v>17</v>
      </c>
      <c r="M35" s="35">
        <v>36</v>
      </c>
      <c r="N35" s="35"/>
      <c r="O35" s="36">
        <f t="shared" si="16"/>
        <v>57</v>
      </c>
      <c r="P35" s="35">
        <v>23</v>
      </c>
      <c r="Q35" s="35">
        <v>34</v>
      </c>
      <c r="R35" s="35"/>
      <c r="S35" s="36">
        <f t="shared" si="17"/>
        <v>43</v>
      </c>
      <c r="T35" s="35">
        <v>14</v>
      </c>
      <c r="U35" s="35">
        <v>29</v>
      </c>
      <c r="V35" s="35"/>
      <c r="W35" s="36">
        <f t="shared" si="18"/>
        <v>28</v>
      </c>
      <c r="X35" s="35">
        <v>11</v>
      </c>
      <c r="Y35" s="35">
        <v>17</v>
      </c>
      <c r="Z35" s="35"/>
      <c r="AA35" s="36">
        <f t="shared" si="19"/>
        <v>4</v>
      </c>
      <c r="AB35" s="35">
        <v>2</v>
      </c>
      <c r="AC35" s="41">
        <v>2</v>
      </c>
    </row>
    <row r="36" spans="2:29" ht="10.5">
      <c r="B36" s="45" t="s">
        <v>8</v>
      </c>
      <c r="C36" s="36">
        <f t="shared" si="11"/>
        <v>276</v>
      </c>
      <c r="D36" s="35">
        <f t="shared" si="12"/>
        <v>88</v>
      </c>
      <c r="E36" s="35">
        <f t="shared" si="13"/>
        <v>188</v>
      </c>
      <c r="F36" s="35"/>
      <c r="G36" s="36">
        <f t="shared" si="14"/>
        <v>25</v>
      </c>
      <c r="H36" s="35">
        <v>13</v>
      </c>
      <c r="I36" s="35">
        <v>12</v>
      </c>
      <c r="J36" s="35"/>
      <c r="K36" s="36">
        <f t="shared" si="15"/>
        <v>76</v>
      </c>
      <c r="L36" s="35">
        <v>21</v>
      </c>
      <c r="M36" s="35">
        <v>55</v>
      </c>
      <c r="N36" s="35"/>
      <c r="O36" s="36">
        <f t="shared" si="16"/>
        <v>74</v>
      </c>
      <c r="P36" s="35">
        <v>24</v>
      </c>
      <c r="Q36" s="35">
        <v>50</v>
      </c>
      <c r="R36" s="35"/>
      <c r="S36" s="36">
        <f t="shared" si="17"/>
        <v>62</v>
      </c>
      <c r="T36" s="35">
        <v>13</v>
      </c>
      <c r="U36" s="35">
        <v>49</v>
      </c>
      <c r="V36" s="35"/>
      <c r="W36" s="36">
        <f t="shared" si="18"/>
        <v>35</v>
      </c>
      <c r="X36" s="35">
        <v>16</v>
      </c>
      <c r="Y36" s="35">
        <v>19</v>
      </c>
      <c r="Z36" s="35"/>
      <c r="AA36" s="36">
        <f t="shared" si="19"/>
        <v>4</v>
      </c>
      <c r="AB36" s="35">
        <v>1</v>
      </c>
      <c r="AC36" s="41">
        <v>3</v>
      </c>
    </row>
    <row r="37" spans="2:29" ht="10.5">
      <c r="B37" s="45" t="s">
        <v>9</v>
      </c>
      <c r="C37" s="36">
        <f t="shared" si="11"/>
        <v>137</v>
      </c>
      <c r="D37" s="35">
        <f t="shared" si="12"/>
        <v>35</v>
      </c>
      <c r="E37" s="35">
        <f t="shared" si="13"/>
        <v>102</v>
      </c>
      <c r="F37" s="35"/>
      <c r="G37" s="36">
        <f t="shared" si="14"/>
        <v>17</v>
      </c>
      <c r="H37" s="35">
        <v>6</v>
      </c>
      <c r="I37" s="35">
        <v>11</v>
      </c>
      <c r="J37" s="35"/>
      <c r="K37" s="36">
        <f t="shared" si="15"/>
        <v>52</v>
      </c>
      <c r="L37" s="35">
        <v>9</v>
      </c>
      <c r="M37" s="35">
        <v>43</v>
      </c>
      <c r="N37" s="35"/>
      <c r="O37" s="36">
        <f t="shared" si="16"/>
        <v>23</v>
      </c>
      <c r="P37" s="35">
        <v>5</v>
      </c>
      <c r="Q37" s="35">
        <v>18</v>
      </c>
      <c r="R37" s="35"/>
      <c r="S37" s="36">
        <f t="shared" si="17"/>
        <v>38</v>
      </c>
      <c r="T37" s="35">
        <v>12</v>
      </c>
      <c r="U37" s="35">
        <v>26</v>
      </c>
      <c r="V37" s="35"/>
      <c r="W37" s="36">
        <f t="shared" si="18"/>
        <v>3</v>
      </c>
      <c r="X37" s="35">
        <v>1</v>
      </c>
      <c r="Y37" s="35">
        <v>2</v>
      </c>
      <c r="Z37" s="35"/>
      <c r="AA37" s="36">
        <f t="shared" si="19"/>
        <v>4</v>
      </c>
      <c r="AB37" s="35">
        <v>2</v>
      </c>
      <c r="AC37" s="41">
        <v>2</v>
      </c>
    </row>
    <row r="38" spans="2:29" ht="10.5">
      <c r="B38" s="45" t="s">
        <v>10</v>
      </c>
      <c r="C38" s="36">
        <f t="shared" si="11"/>
        <v>333</v>
      </c>
      <c r="D38" s="35">
        <f t="shared" si="12"/>
        <v>128</v>
      </c>
      <c r="E38" s="35">
        <f t="shared" si="13"/>
        <v>205</v>
      </c>
      <c r="F38" s="35"/>
      <c r="G38" s="36">
        <f t="shared" si="14"/>
        <v>31</v>
      </c>
      <c r="H38" s="35">
        <v>12</v>
      </c>
      <c r="I38" s="35">
        <v>19</v>
      </c>
      <c r="J38" s="35"/>
      <c r="K38" s="36">
        <f t="shared" si="15"/>
        <v>76</v>
      </c>
      <c r="L38" s="35">
        <v>22</v>
      </c>
      <c r="M38" s="35">
        <v>54</v>
      </c>
      <c r="N38" s="35"/>
      <c r="O38" s="36">
        <f t="shared" si="16"/>
        <v>99</v>
      </c>
      <c r="P38" s="35">
        <v>48</v>
      </c>
      <c r="Q38" s="35">
        <v>51</v>
      </c>
      <c r="R38" s="35"/>
      <c r="S38" s="36">
        <f t="shared" si="17"/>
        <v>71</v>
      </c>
      <c r="T38" s="35">
        <v>21</v>
      </c>
      <c r="U38" s="35">
        <v>50</v>
      </c>
      <c r="V38" s="35"/>
      <c r="W38" s="36">
        <f t="shared" si="18"/>
        <v>53</v>
      </c>
      <c r="X38" s="35">
        <v>23</v>
      </c>
      <c r="Y38" s="35">
        <v>30</v>
      </c>
      <c r="Z38" s="35"/>
      <c r="AA38" s="36">
        <f t="shared" si="19"/>
        <v>3</v>
      </c>
      <c r="AB38" s="35">
        <v>2</v>
      </c>
      <c r="AC38" s="41">
        <v>1</v>
      </c>
    </row>
    <row r="39" spans="2:29" ht="10.5">
      <c r="B39" s="45" t="s">
        <v>11</v>
      </c>
      <c r="C39" s="36">
        <f t="shared" si="11"/>
        <v>439</v>
      </c>
      <c r="D39" s="35">
        <f t="shared" si="12"/>
        <v>200</v>
      </c>
      <c r="E39" s="35">
        <f t="shared" si="13"/>
        <v>239</v>
      </c>
      <c r="F39" s="35"/>
      <c r="G39" s="36">
        <f t="shared" si="14"/>
        <v>41</v>
      </c>
      <c r="H39" s="35">
        <v>20</v>
      </c>
      <c r="I39" s="35">
        <v>21</v>
      </c>
      <c r="J39" s="35"/>
      <c r="K39" s="36">
        <f t="shared" si="15"/>
        <v>71</v>
      </c>
      <c r="L39" s="35">
        <v>21</v>
      </c>
      <c r="M39" s="35">
        <v>50</v>
      </c>
      <c r="N39" s="35"/>
      <c r="O39" s="36">
        <f t="shared" si="16"/>
        <v>131</v>
      </c>
      <c r="P39" s="35">
        <v>66</v>
      </c>
      <c r="Q39" s="35">
        <v>65</v>
      </c>
      <c r="R39" s="35"/>
      <c r="S39" s="36">
        <f t="shared" si="17"/>
        <v>83</v>
      </c>
      <c r="T39" s="35">
        <v>29</v>
      </c>
      <c r="U39" s="35">
        <v>54</v>
      </c>
      <c r="V39" s="35"/>
      <c r="W39" s="36">
        <f t="shared" si="18"/>
        <v>109</v>
      </c>
      <c r="X39" s="35">
        <v>62</v>
      </c>
      <c r="Y39" s="35">
        <v>47</v>
      </c>
      <c r="Z39" s="35"/>
      <c r="AA39" s="36">
        <f t="shared" si="19"/>
        <v>4</v>
      </c>
      <c r="AB39" s="35">
        <v>2</v>
      </c>
      <c r="AC39" s="41">
        <v>2</v>
      </c>
    </row>
    <row r="40" spans="2:29" ht="10.5">
      <c r="B40" s="45" t="s">
        <v>12</v>
      </c>
      <c r="C40" s="36">
        <f t="shared" si="11"/>
        <v>448</v>
      </c>
      <c r="D40" s="35">
        <f t="shared" si="12"/>
        <v>166</v>
      </c>
      <c r="E40" s="35">
        <f t="shared" si="13"/>
        <v>282</v>
      </c>
      <c r="F40" s="35"/>
      <c r="G40" s="36">
        <f t="shared" si="14"/>
        <v>34</v>
      </c>
      <c r="H40" s="35">
        <v>11</v>
      </c>
      <c r="I40" s="35">
        <v>23</v>
      </c>
      <c r="J40" s="35"/>
      <c r="K40" s="36">
        <f t="shared" si="15"/>
        <v>108</v>
      </c>
      <c r="L40" s="35">
        <v>26</v>
      </c>
      <c r="M40" s="35">
        <v>82</v>
      </c>
      <c r="N40" s="35"/>
      <c r="O40" s="36">
        <f t="shared" si="16"/>
        <v>112</v>
      </c>
      <c r="P40" s="35">
        <v>54</v>
      </c>
      <c r="Q40" s="35">
        <v>58</v>
      </c>
      <c r="R40" s="35"/>
      <c r="S40" s="36">
        <f t="shared" si="17"/>
        <v>96</v>
      </c>
      <c r="T40" s="35">
        <v>25</v>
      </c>
      <c r="U40" s="35">
        <v>71</v>
      </c>
      <c r="V40" s="35"/>
      <c r="W40" s="36">
        <f t="shared" si="18"/>
        <v>94</v>
      </c>
      <c r="X40" s="35">
        <v>48</v>
      </c>
      <c r="Y40" s="35">
        <v>46</v>
      </c>
      <c r="Z40" s="35"/>
      <c r="AA40" s="36">
        <f t="shared" si="19"/>
        <v>4</v>
      </c>
      <c r="AB40" s="35">
        <v>2</v>
      </c>
      <c r="AC40" s="41">
        <v>2</v>
      </c>
    </row>
    <row r="41" spans="2:29" ht="10.5">
      <c r="B41" s="45" t="s">
        <v>13</v>
      </c>
      <c r="C41" s="36">
        <f t="shared" si="11"/>
        <v>307</v>
      </c>
      <c r="D41" s="35">
        <f t="shared" si="12"/>
        <v>106</v>
      </c>
      <c r="E41" s="35">
        <f t="shared" si="13"/>
        <v>201</v>
      </c>
      <c r="F41" s="35"/>
      <c r="G41" s="36">
        <f t="shared" si="14"/>
        <v>19</v>
      </c>
      <c r="H41" s="35">
        <v>7</v>
      </c>
      <c r="I41" s="35">
        <v>12</v>
      </c>
      <c r="J41" s="35"/>
      <c r="K41" s="36">
        <f t="shared" si="15"/>
        <v>107</v>
      </c>
      <c r="L41" s="35">
        <v>29</v>
      </c>
      <c r="M41" s="35">
        <v>78</v>
      </c>
      <c r="N41" s="35"/>
      <c r="O41" s="36">
        <f t="shared" si="16"/>
        <v>46</v>
      </c>
      <c r="P41" s="35">
        <v>18</v>
      </c>
      <c r="Q41" s="35">
        <v>28</v>
      </c>
      <c r="R41" s="35"/>
      <c r="S41" s="36">
        <f t="shared" si="17"/>
        <v>93</v>
      </c>
      <c r="T41" s="35">
        <v>32</v>
      </c>
      <c r="U41" s="35">
        <v>61</v>
      </c>
      <c r="V41" s="35"/>
      <c r="W41" s="36">
        <f t="shared" si="18"/>
        <v>39</v>
      </c>
      <c r="X41" s="35">
        <v>19</v>
      </c>
      <c r="Y41" s="35">
        <v>20</v>
      </c>
      <c r="Z41" s="35"/>
      <c r="AA41" s="36">
        <f t="shared" si="19"/>
        <v>3</v>
      </c>
      <c r="AB41" s="35">
        <v>1</v>
      </c>
      <c r="AC41" s="41">
        <v>2</v>
      </c>
    </row>
    <row r="42" spans="2:29" ht="10.5">
      <c r="B42" s="45" t="s">
        <v>14</v>
      </c>
      <c r="C42" s="36">
        <f t="shared" si="11"/>
        <v>272</v>
      </c>
      <c r="D42" s="35">
        <f t="shared" si="12"/>
        <v>102</v>
      </c>
      <c r="E42" s="35">
        <f t="shared" si="13"/>
        <v>170</v>
      </c>
      <c r="F42" s="35"/>
      <c r="G42" s="36">
        <f t="shared" si="14"/>
        <v>25</v>
      </c>
      <c r="H42" s="35">
        <v>14</v>
      </c>
      <c r="I42" s="35">
        <v>11</v>
      </c>
      <c r="J42" s="35"/>
      <c r="K42" s="36">
        <f t="shared" si="15"/>
        <v>80</v>
      </c>
      <c r="L42" s="35">
        <v>20</v>
      </c>
      <c r="M42" s="35">
        <v>60</v>
      </c>
      <c r="N42" s="35"/>
      <c r="O42" s="36">
        <f t="shared" si="16"/>
        <v>50</v>
      </c>
      <c r="P42" s="35">
        <v>21</v>
      </c>
      <c r="Q42" s="35">
        <v>29</v>
      </c>
      <c r="R42" s="35"/>
      <c r="S42" s="36">
        <f t="shared" si="17"/>
        <v>63</v>
      </c>
      <c r="T42" s="35">
        <v>24</v>
      </c>
      <c r="U42" s="35">
        <v>39</v>
      </c>
      <c r="V42" s="35"/>
      <c r="W42" s="36">
        <f t="shared" si="18"/>
        <v>51</v>
      </c>
      <c r="X42" s="35">
        <v>20</v>
      </c>
      <c r="Y42" s="35">
        <v>31</v>
      </c>
      <c r="Z42" s="35"/>
      <c r="AA42" s="36">
        <f t="shared" si="19"/>
        <v>3</v>
      </c>
      <c r="AB42" s="35">
        <v>3</v>
      </c>
      <c r="AC42" s="41">
        <v>0</v>
      </c>
    </row>
    <row r="43" spans="2:29" ht="10.5">
      <c r="B43" s="45" t="s">
        <v>15</v>
      </c>
      <c r="C43" s="36">
        <f t="shared" si="11"/>
        <v>511</v>
      </c>
      <c r="D43" s="35">
        <f t="shared" si="12"/>
        <v>201</v>
      </c>
      <c r="E43" s="35">
        <f t="shared" si="13"/>
        <v>310</v>
      </c>
      <c r="F43" s="35"/>
      <c r="G43" s="36">
        <f t="shared" si="14"/>
        <v>37</v>
      </c>
      <c r="H43" s="35">
        <v>19</v>
      </c>
      <c r="I43" s="35">
        <v>18</v>
      </c>
      <c r="J43" s="35"/>
      <c r="K43" s="36">
        <f t="shared" si="15"/>
        <v>139</v>
      </c>
      <c r="L43" s="35">
        <v>30</v>
      </c>
      <c r="M43" s="35">
        <v>109</v>
      </c>
      <c r="N43" s="35"/>
      <c r="O43" s="36">
        <f t="shared" si="16"/>
        <v>121</v>
      </c>
      <c r="P43" s="35">
        <v>60</v>
      </c>
      <c r="Q43" s="35">
        <v>61</v>
      </c>
      <c r="R43" s="35"/>
      <c r="S43" s="36">
        <f t="shared" si="17"/>
        <v>86</v>
      </c>
      <c r="T43" s="35">
        <v>27</v>
      </c>
      <c r="U43" s="35">
        <v>59</v>
      </c>
      <c r="V43" s="35"/>
      <c r="W43" s="36">
        <f t="shared" si="18"/>
        <v>125</v>
      </c>
      <c r="X43" s="35">
        <v>62</v>
      </c>
      <c r="Y43" s="35">
        <v>63</v>
      </c>
      <c r="Z43" s="35"/>
      <c r="AA43" s="36">
        <f t="shared" si="19"/>
        <v>3</v>
      </c>
      <c r="AB43" s="35">
        <v>3</v>
      </c>
      <c r="AC43" s="41">
        <v>0</v>
      </c>
    </row>
    <row r="44" spans="2:29" ht="10.5">
      <c r="B44" s="45" t="s">
        <v>16</v>
      </c>
      <c r="C44" s="36">
        <f t="shared" si="11"/>
        <v>279</v>
      </c>
      <c r="D44" s="35">
        <f t="shared" si="12"/>
        <v>112</v>
      </c>
      <c r="E44" s="35">
        <f t="shared" si="13"/>
        <v>167</v>
      </c>
      <c r="F44" s="35"/>
      <c r="G44" s="36">
        <f t="shared" si="14"/>
        <v>24</v>
      </c>
      <c r="H44" s="35">
        <v>9</v>
      </c>
      <c r="I44" s="35">
        <v>15</v>
      </c>
      <c r="J44" s="35"/>
      <c r="K44" s="36">
        <f t="shared" si="15"/>
        <v>56</v>
      </c>
      <c r="L44" s="35">
        <v>18</v>
      </c>
      <c r="M44" s="35">
        <v>38</v>
      </c>
      <c r="N44" s="35"/>
      <c r="O44" s="36">
        <f t="shared" si="16"/>
        <v>67</v>
      </c>
      <c r="P44" s="35">
        <v>36</v>
      </c>
      <c r="Q44" s="35">
        <v>31</v>
      </c>
      <c r="R44" s="35"/>
      <c r="S44" s="36">
        <f t="shared" si="17"/>
        <v>68</v>
      </c>
      <c r="T44" s="35">
        <v>18</v>
      </c>
      <c r="U44" s="35">
        <v>50</v>
      </c>
      <c r="V44" s="35"/>
      <c r="W44" s="36">
        <f t="shared" si="18"/>
        <v>61</v>
      </c>
      <c r="X44" s="35">
        <v>30</v>
      </c>
      <c r="Y44" s="35">
        <v>31</v>
      </c>
      <c r="Z44" s="35"/>
      <c r="AA44" s="36">
        <f t="shared" si="19"/>
        <v>3</v>
      </c>
      <c r="AB44" s="35">
        <v>1</v>
      </c>
      <c r="AC44" s="41">
        <v>2</v>
      </c>
    </row>
    <row r="45" spans="2:29" ht="10.5">
      <c r="B45" s="45" t="s">
        <v>17</v>
      </c>
      <c r="C45" s="36">
        <f t="shared" si="11"/>
        <v>356</v>
      </c>
      <c r="D45" s="35">
        <f t="shared" si="12"/>
        <v>150</v>
      </c>
      <c r="E45" s="35">
        <f t="shared" si="13"/>
        <v>206</v>
      </c>
      <c r="F45" s="35"/>
      <c r="G45" s="36">
        <f t="shared" si="14"/>
        <v>42</v>
      </c>
      <c r="H45" s="35">
        <v>20</v>
      </c>
      <c r="I45" s="35">
        <v>22</v>
      </c>
      <c r="J45" s="35"/>
      <c r="K45" s="36">
        <f t="shared" si="15"/>
        <v>87</v>
      </c>
      <c r="L45" s="35">
        <v>20</v>
      </c>
      <c r="M45" s="35">
        <v>67</v>
      </c>
      <c r="N45" s="35"/>
      <c r="O45" s="36">
        <f t="shared" si="16"/>
        <v>83</v>
      </c>
      <c r="P45" s="35">
        <v>45</v>
      </c>
      <c r="Q45" s="35">
        <v>38</v>
      </c>
      <c r="R45" s="35"/>
      <c r="S45" s="36">
        <f t="shared" si="17"/>
        <v>77</v>
      </c>
      <c r="T45" s="35">
        <v>24</v>
      </c>
      <c r="U45" s="35">
        <v>53</v>
      </c>
      <c r="V45" s="35"/>
      <c r="W45" s="36">
        <f t="shared" si="18"/>
        <v>64</v>
      </c>
      <c r="X45" s="35">
        <v>39</v>
      </c>
      <c r="Y45" s="35">
        <v>25</v>
      </c>
      <c r="Z45" s="35"/>
      <c r="AA45" s="36">
        <f t="shared" si="19"/>
        <v>3</v>
      </c>
      <c r="AB45" s="35">
        <v>2</v>
      </c>
      <c r="AC45" s="41">
        <v>1</v>
      </c>
    </row>
    <row r="46" spans="2:29" ht="10.5">
      <c r="B46" s="45" t="s">
        <v>2</v>
      </c>
      <c r="C46" s="36">
        <f t="shared" si="11"/>
        <v>276</v>
      </c>
      <c r="D46" s="35">
        <f t="shared" si="12"/>
        <v>109</v>
      </c>
      <c r="E46" s="35">
        <f t="shared" si="13"/>
        <v>167</v>
      </c>
      <c r="F46" s="35"/>
      <c r="G46" s="36">
        <f t="shared" si="14"/>
        <v>26</v>
      </c>
      <c r="H46" s="35">
        <v>9</v>
      </c>
      <c r="I46" s="35">
        <v>17</v>
      </c>
      <c r="J46" s="35"/>
      <c r="K46" s="36">
        <f t="shared" si="15"/>
        <v>68</v>
      </c>
      <c r="L46" s="35">
        <v>23</v>
      </c>
      <c r="M46" s="35">
        <v>45</v>
      </c>
      <c r="N46" s="35"/>
      <c r="O46" s="36">
        <f t="shared" si="16"/>
        <v>68</v>
      </c>
      <c r="P46" s="35">
        <v>38</v>
      </c>
      <c r="Q46" s="35">
        <v>30</v>
      </c>
      <c r="R46" s="35"/>
      <c r="S46" s="36">
        <f t="shared" si="17"/>
        <v>64</v>
      </c>
      <c r="T46" s="35">
        <v>19</v>
      </c>
      <c r="U46" s="35">
        <v>45</v>
      </c>
      <c r="V46" s="35"/>
      <c r="W46" s="36">
        <f t="shared" si="18"/>
        <v>47</v>
      </c>
      <c r="X46" s="35">
        <v>18</v>
      </c>
      <c r="Y46" s="35">
        <v>29</v>
      </c>
      <c r="Z46" s="35"/>
      <c r="AA46" s="36">
        <f t="shared" si="19"/>
        <v>3</v>
      </c>
      <c r="AB46" s="35">
        <v>2</v>
      </c>
      <c r="AC46" s="41">
        <v>1</v>
      </c>
    </row>
    <row r="47" spans="2:29" ht="10.5">
      <c r="B47" s="45" t="s">
        <v>18</v>
      </c>
      <c r="C47" s="36">
        <f t="shared" si="11"/>
        <v>399</v>
      </c>
      <c r="D47" s="35">
        <f t="shared" si="12"/>
        <v>145</v>
      </c>
      <c r="E47" s="35">
        <f t="shared" si="13"/>
        <v>254</v>
      </c>
      <c r="F47" s="35"/>
      <c r="G47" s="36">
        <f t="shared" si="14"/>
        <v>29</v>
      </c>
      <c r="H47" s="35">
        <v>11</v>
      </c>
      <c r="I47" s="35">
        <v>18</v>
      </c>
      <c r="J47" s="35"/>
      <c r="K47" s="36">
        <f t="shared" si="15"/>
        <v>103</v>
      </c>
      <c r="L47" s="35">
        <v>33</v>
      </c>
      <c r="M47" s="35">
        <v>70</v>
      </c>
      <c r="N47" s="35"/>
      <c r="O47" s="36">
        <f t="shared" si="16"/>
        <v>100</v>
      </c>
      <c r="P47" s="35">
        <v>37</v>
      </c>
      <c r="Q47" s="35">
        <v>63</v>
      </c>
      <c r="R47" s="35"/>
      <c r="S47" s="36">
        <f t="shared" si="17"/>
        <v>76</v>
      </c>
      <c r="T47" s="35">
        <v>24</v>
      </c>
      <c r="U47" s="35">
        <v>52</v>
      </c>
      <c r="V47" s="35"/>
      <c r="W47" s="36">
        <f t="shared" si="18"/>
        <v>87</v>
      </c>
      <c r="X47" s="35">
        <v>39</v>
      </c>
      <c r="Y47" s="35">
        <v>48</v>
      </c>
      <c r="Z47" s="35"/>
      <c r="AA47" s="36">
        <f t="shared" si="19"/>
        <v>4</v>
      </c>
      <c r="AB47" s="35">
        <v>1</v>
      </c>
      <c r="AC47" s="41">
        <v>3</v>
      </c>
    </row>
    <row r="48" spans="2:29" ht="10.5">
      <c r="B48" s="45" t="s">
        <v>19</v>
      </c>
      <c r="C48" s="36">
        <f t="shared" si="11"/>
        <v>220</v>
      </c>
      <c r="D48" s="35">
        <f t="shared" si="12"/>
        <v>89</v>
      </c>
      <c r="E48" s="35">
        <f t="shared" si="13"/>
        <v>131</v>
      </c>
      <c r="F48" s="35"/>
      <c r="G48" s="36">
        <f t="shared" si="14"/>
        <v>22</v>
      </c>
      <c r="H48" s="35">
        <v>10</v>
      </c>
      <c r="I48" s="35">
        <v>12</v>
      </c>
      <c r="J48" s="35"/>
      <c r="K48" s="36">
        <f t="shared" si="15"/>
        <v>66</v>
      </c>
      <c r="L48" s="35">
        <v>26</v>
      </c>
      <c r="M48" s="35">
        <v>40</v>
      </c>
      <c r="N48" s="35"/>
      <c r="O48" s="36">
        <f t="shared" si="16"/>
        <v>50</v>
      </c>
      <c r="P48" s="35">
        <v>23</v>
      </c>
      <c r="Q48" s="35">
        <v>27</v>
      </c>
      <c r="R48" s="35"/>
      <c r="S48" s="36">
        <f t="shared" si="17"/>
        <v>49</v>
      </c>
      <c r="T48" s="35">
        <v>14</v>
      </c>
      <c r="U48" s="35">
        <v>35</v>
      </c>
      <c r="V48" s="35"/>
      <c r="W48" s="36">
        <f t="shared" si="18"/>
        <v>30</v>
      </c>
      <c r="X48" s="35">
        <v>14</v>
      </c>
      <c r="Y48" s="35">
        <v>16</v>
      </c>
      <c r="Z48" s="35"/>
      <c r="AA48" s="36">
        <f t="shared" si="19"/>
        <v>3</v>
      </c>
      <c r="AB48" s="35">
        <v>2</v>
      </c>
      <c r="AC48" s="41">
        <v>1</v>
      </c>
    </row>
    <row r="49" spans="2:29" ht="10.5">
      <c r="B49" s="45" t="s">
        <v>20</v>
      </c>
      <c r="C49" s="36">
        <f t="shared" si="11"/>
        <v>282</v>
      </c>
      <c r="D49" s="35">
        <f t="shared" si="12"/>
        <v>119</v>
      </c>
      <c r="E49" s="35">
        <f t="shared" si="13"/>
        <v>163</v>
      </c>
      <c r="F49" s="35"/>
      <c r="G49" s="36">
        <f t="shared" si="14"/>
        <v>29</v>
      </c>
      <c r="H49" s="35">
        <v>14</v>
      </c>
      <c r="I49" s="35">
        <v>15</v>
      </c>
      <c r="J49" s="35"/>
      <c r="K49" s="36">
        <f t="shared" si="15"/>
        <v>58</v>
      </c>
      <c r="L49" s="35">
        <v>20</v>
      </c>
      <c r="M49" s="35">
        <v>38</v>
      </c>
      <c r="N49" s="35"/>
      <c r="O49" s="36">
        <f t="shared" si="16"/>
        <v>75</v>
      </c>
      <c r="P49" s="35">
        <v>38</v>
      </c>
      <c r="Q49" s="35">
        <v>37</v>
      </c>
      <c r="R49" s="35"/>
      <c r="S49" s="36">
        <f t="shared" si="17"/>
        <v>57</v>
      </c>
      <c r="T49" s="35">
        <v>23</v>
      </c>
      <c r="U49" s="35">
        <v>34</v>
      </c>
      <c r="V49" s="35"/>
      <c r="W49" s="36">
        <f t="shared" si="18"/>
        <v>59</v>
      </c>
      <c r="X49" s="35">
        <v>22</v>
      </c>
      <c r="Y49" s="35">
        <v>37</v>
      </c>
      <c r="Z49" s="35"/>
      <c r="AA49" s="36">
        <f t="shared" si="19"/>
        <v>4</v>
      </c>
      <c r="AB49" s="35">
        <v>2</v>
      </c>
      <c r="AC49" s="41">
        <v>2</v>
      </c>
    </row>
    <row r="50" spans="2:29" ht="10.5">
      <c r="B50" s="45" t="s">
        <v>32</v>
      </c>
      <c r="C50" s="36">
        <f t="shared" si="11"/>
        <v>256</v>
      </c>
      <c r="D50" s="35">
        <f t="shared" si="12"/>
        <v>94</v>
      </c>
      <c r="E50" s="35">
        <f t="shared" si="13"/>
        <v>162</v>
      </c>
      <c r="F50" s="35"/>
      <c r="G50" s="36">
        <f t="shared" si="14"/>
        <v>23</v>
      </c>
      <c r="H50" s="35">
        <v>9</v>
      </c>
      <c r="I50" s="35">
        <v>14</v>
      </c>
      <c r="J50" s="35"/>
      <c r="K50" s="36">
        <f t="shared" si="15"/>
        <v>71</v>
      </c>
      <c r="L50" s="35">
        <v>17</v>
      </c>
      <c r="M50" s="35">
        <v>54</v>
      </c>
      <c r="N50" s="35"/>
      <c r="O50" s="36">
        <f t="shared" si="16"/>
        <v>60</v>
      </c>
      <c r="P50" s="35">
        <v>26</v>
      </c>
      <c r="Q50" s="35">
        <v>34</v>
      </c>
      <c r="R50" s="35"/>
      <c r="S50" s="36">
        <f t="shared" si="17"/>
        <v>63</v>
      </c>
      <c r="T50" s="35">
        <v>22</v>
      </c>
      <c r="U50" s="35">
        <v>41</v>
      </c>
      <c r="V50" s="35"/>
      <c r="W50" s="36">
        <f t="shared" si="18"/>
        <v>36</v>
      </c>
      <c r="X50" s="35">
        <v>17</v>
      </c>
      <c r="Y50" s="35">
        <v>19</v>
      </c>
      <c r="Z50" s="35"/>
      <c r="AA50" s="36">
        <f t="shared" si="19"/>
        <v>3</v>
      </c>
      <c r="AB50" s="35">
        <v>3</v>
      </c>
      <c r="AC50" s="41">
        <v>0</v>
      </c>
    </row>
    <row r="51" spans="2:29" ht="10.5">
      <c r="B51" s="45" t="s">
        <v>21</v>
      </c>
      <c r="C51" s="36">
        <f>SUM(D51:E51)</f>
        <v>163</v>
      </c>
      <c r="D51" s="35">
        <f t="shared" si="12"/>
        <v>69</v>
      </c>
      <c r="E51" s="35">
        <f t="shared" si="13"/>
        <v>94</v>
      </c>
      <c r="F51" s="35"/>
      <c r="G51" s="36">
        <f t="shared" si="14"/>
        <v>18</v>
      </c>
      <c r="H51" s="35">
        <v>5</v>
      </c>
      <c r="I51" s="35">
        <v>13</v>
      </c>
      <c r="J51" s="35"/>
      <c r="K51" s="36">
        <f t="shared" si="15"/>
        <v>31</v>
      </c>
      <c r="L51" s="35">
        <v>8</v>
      </c>
      <c r="M51" s="35">
        <v>23</v>
      </c>
      <c r="N51" s="35"/>
      <c r="O51" s="36">
        <f t="shared" si="16"/>
        <v>48</v>
      </c>
      <c r="P51" s="35">
        <v>30</v>
      </c>
      <c r="Q51" s="35">
        <v>18</v>
      </c>
      <c r="R51" s="35"/>
      <c r="S51" s="36">
        <f t="shared" si="17"/>
        <v>39</v>
      </c>
      <c r="T51" s="35">
        <v>10</v>
      </c>
      <c r="U51" s="35">
        <v>29</v>
      </c>
      <c r="V51" s="35"/>
      <c r="W51" s="36">
        <f t="shared" si="18"/>
        <v>24</v>
      </c>
      <c r="X51" s="35">
        <v>14</v>
      </c>
      <c r="Y51" s="35">
        <v>10</v>
      </c>
      <c r="Z51" s="35"/>
      <c r="AA51" s="36">
        <f t="shared" si="19"/>
        <v>3</v>
      </c>
      <c r="AB51" s="35">
        <v>2</v>
      </c>
      <c r="AC51" s="41">
        <v>1</v>
      </c>
    </row>
    <row r="52" spans="2:29" ht="10.5">
      <c r="B52" s="9"/>
      <c r="C52" s="36"/>
      <c r="D52" s="35"/>
      <c r="E52" s="35"/>
      <c r="F52" s="35"/>
      <c r="G52" s="36"/>
      <c r="H52" s="35"/>
      <c r="I52" s="35"/>
      <c r="J52" s="35"/>
      <c r="K52" s="36"/>
      <c r="L52" s="35"/>
      <c r="M52" s="35"/>
      <c r="N52" s="35"/>
      <c r="O52" s="36"/>
      <c r="P52" s="35"/>
      <c r="Q52" s="35"/>
      <c r="R52" s="35"/>
      <c r="S52" s="36"/>
      <c r="T52" s="35"/>
      <c r="U52" s="35"/>
      <c r="V52" s="35"/>
      <c r="W52" s="36"/>
      <c r="X52" s="35"/>
      <c r="Y52" s="35"/>
      <c r="Z52" s="35"/>
      <c r="AA52" s="36"/>
      <c r="AB52" s="35"/>
      <c r="AC52" s="41"/>
    </row>
    <row r="53" spans="2:29" ht="10.5">
      <c r="B53" s="18" t="s">
        <v>30</v>
      </c>
      <c r="C53" s="36">
        <f>SUM(C55:C59)</f>
        <v>3141</v>
      </c>
      <c r="D53" s="36">
        <f>SUM(D55:D59)</f>
        <v>1065</v>
      </c>
      <c r="E53" s="36">
        <f>SUM(E55:E59)</f>
        <v>2076</v>
      </c>
      <c r="F53" s="36"/>
      <c r="G53" s="36">
        <f>SUM(G55:G59)</f>
        <v>729</v>
      </c>
      <c r="H53" s="36">
        <f>SUM(H55:H59)</f>
        <v>279</v>
      </c>
      <c r="I53" s="36">
        <f>SUM(I55:I59)</f>
        <v>450</v>
      </c>
      <c r="J53" s="36"/>
      <c r="K53" s="36">
        <f>SUM(K55:K59)</f>
        <v>890</v>
      </c>
      <c r="L53" s="36">
        <f>SUM(L55:L59)</f>
        <v>307</v>
      </c>
      <c r="M53" s="36">
        <f>SUM(M55:M59)</f>
        <v>583</v>
      </c>
      <c r="N53" s="36"/>
      <c r="O53" s="36">
        <f>SUM(O55:O59)</f>
        <v>762</v>
      </c>
      <c r="P53" s="36">
        <f>SUM(P55:P59)</f>
        <v>251</v>
      </c>
      <c r="Q53" s="36">
        <f>SUM(Q55:Q59)</f>
        <v>511</v>
      </c>
      <c r="R53" s="36"/>
      <c r="S53" s="36">
        <f>SUM(S55:S59)</f>
        <v>663</v>
      </c>
      <c r="T53" s="36">
        <f>SUM(T55:T59)</f>
        <v>183</v>
      </c>
      <c r="U53" s="36">
        <f>SUM(U55:U59)</f>
        <v>480</v>
      </c>
      <c r="V53" s="36"/>
      <c r="W53" s="36">
        <f>SUM(W55:W59)</f>
        <v>92</v>
      </c>
      <c r="X53" s="36">
        <f>SUM(X55:X59)</f>
        <v>42</v>
      </c>
      <c r="Y53" s="36">
        <f>SUM(Y55:Y59)</f>
        <v>50</v>
      </c>
      <c r="Z53" s="36"/>
      <c r="AA53" s="36">
        <f>SUM(AA55:AA59)</f>
        <v>5</v>
      </c>
      <c r="AB53" s="36">
        <f>SUM(AB55:AB59)</f>
        <v>3</v>
      </c>
      <c r="AC53" s="44">
        <f>SUM(AC56:AC59)</f>
        <v>2</v>
      </c>
    </row>
    <row r="54" spans="2:29" ht="10.5">
      <c r="B54" s="14"/>
      <c r="C54" s="36"/>
      <c r="D54" s="35"/>
      <c r="E54" s="35"/>
      <c r="F54" s="35"/>
      <c r="G54" s="36"/>
      <c r="H54" s="35"/>
      <c r="I54" s="35"/>
      <c r="J54" s="35"/>
      <c r="K54" s="36"/>
      <c r="L54" s="35"/>
      <c r="M54" s="35"/>
      <c r="N54" s="35"/>
      <c r="O54" s="36"/>
      <c r="P54" s="35"/>
      <c r="Q54" s="35"/>
      <c r="R54" s="35"/>
      <c r="S54" s="36"/>
      <c r="T54" s="35"/>
      <c r="U54" s="35"/>
      <c r="V54" s="35"/>
      <c r="W54" s="36"/>
      <c r="X54" s="35"/>
      <c r="Y54" s="35"/>
      <c r="Z54" s="35"/>
      <c r="AA54" s="36"/>
      <c r="AB54" s="35"/>
      <c r="AC54" s="41"/>
    </row>
    <row r="55" spans="2:29" ht="10.5">
      <c r="B55" s="45" t="s">
        <v>40</v>
      </c>
      <c r="C55" s="36">
        <f>SUM(D55:E55)</f>
        <v>344</v>
      </c>
      <c r="D55" s="35">
        <f aca="true" t="shared" si="20" ref="D55:E59">H55+L55+P55+T55+X55+AB55</f>
        <v>105</v>
      </c>
      <c r="E55" s="35">
        <f t="shared" si="20"/>
        <v>239</v>
      </c>
      <c r="F55" s="35"/>
      <c r="G55" s="36">
        <f>SUM(H55:I55)</f>
        <v>31</v>
      </c>
      <c r="H55" s="35">
        <v>13</v>
      </c>
      <c r="I55" s="35">
        <v>18</v>
      </c>
      <c r="J55" s="35"/>
      <c r="K55" s="36">
        <f>SUM(L55:M55)</f>
        <v>173</v>
      </c>
      <c r="L55" s="35">
        <v>42</v>
      </c>
      <c r="M55" s="35">
        <v>131</v>
      </c>
      <c r="N55" s="35"/>
      <c r="O55" s="36">
        <f>SUM(P55:Q55)</f>
        <v>84</v>
      </c>
      <c r="P55" s="35">
        <v>28</v>
      </c>
      <c r="Q55" s="35">
        <v>56</v>
      </c>
      <c r="R55" s="35"/>
      <c r="S55" s="36">
        <f>SUM(T55:U55)</f>
        <v>45</v>
      </c>
      <c r="T55" s="35">
        <v>13</v>
      </c>
      <c r="U55" s="35">
        <v>32</v>
      </c>
      <c r="V55" s="35"/>
      <c r="W55" s="36">
        <f>SUM(X55:Y55)</f>
        <v>10</v>
      </c>
      <c r="X55" s="35">
        <v>8</v>
      </c>
      <c r="Y55" s="35">
        <v>2</v>
      </c>
      <c r="Z55" s="35"/>
      <c r="AA55" s="36">
        <f>SUM(AB55:AC55)</f>
        <v>1</v>
      </c>
      <c r="AB55" s="35">
        <v>1</v>
      </c>
      <c r="AC55" s="41">
        <v>0</v>
      </c>
    </row>
    <row r="56" spans="2:29" ht="10.5">
      <c r="B56" s="45" t="s">
        <v>38</v>
      </c>
      <c r="C56" s="36">
        <f>SUM(D56:E56)</f>
        <v>868</v>
      </c>
      <c r="D56" s="35">
        <f t="shared" si="20"/>
        <v>268</v>
      </c>
      <c r="E56" s="35">
        <f t="shared" si="20"/>
        <v>600</v>
      </c>
      <c r="F56" s="35"/>
      <c r="G56" s="36">
        <f>SUM(H56:I56)</f>
        <v>137</v>
      </c>
      <c r="H56" s="35">
        <v>53</v>
      </c>
      <c r="I56" s="35">
        <v>84</v>
      </c>
      <c r="J56" s="35"/>
      <c r="K56" s="36">
        <f>SUM(L56:M56)</f>
        <v>103</v>
      </c>
      <c r="L56" s="35">
        <v>37</v>
      </c>
      <c r="M56" s="35">
        <v>66</v>
      </c>
      <c r="N56" s="35"/>
      <c r="O56" s="36">
        <f>SUM(P56:Q56)</f>
        <v>311</v>
      </c>
      <c r="P56" s="35">
        <v>95</v>
      </c>
      <c r="Q56" s="35">
        <v>216</v>
      </c>
      <c r="R56" s="35"/>
      <c r="S56" s="36">
        <f>SUM(T56:U56)</f>
        <v>297</v>
      </c>
      <c r="T56" s="35">
        <v>77</v>
      </c>
      <c r="U56" s="35">
        <v>220</v>
      </c>
      <c r="V56" s="35"/>
      <c r="W56" s="36">
        <f>SUM(X56:Y56)</f>
        <v>19</v>
      </c>
      <c r="X56" s="35">
        <v>6</v>
      </c>
      <c r="Y56" s="35">
        <v>13</v>
      </c>
      <c r="Z56" s="35"/>
      <c r="AA56" s="36">
        <f>SUM(AB56:AC56)</f>
        <v>1</v>
      </c>
      <c r="AB56" s="35">
        <v>0</v>
      </c>
      <c r="AC56" s="41">
        <v>1</v>
      </c>
    </row>
    <row r="57" spans="2:29" ht="10.5">
      <c r="B57" s="45" t="s">
        <v>27</v>
      </c>
      <c r="C57" s="36">
        <f>SUM(D57:E57)</f>
        <v>533</v>
      </c>
      <c r="D57" s="35">
        <f t="shared" si="20"/>
        <v>303</v>
      </c>
      <c r="E57" s="35">
        <f t="shared" si="20"/>
        <v>230</v>
      </c>
      <c r="F57" s="35"/>
      <c r="G57" s="36">
        <f>SUM(H57:I57)</f>
        <v>137</v>
      </c>
      <c r="H57" s="35">
        <v>86</v>
      </c>
      <c r="I57" s="35">
        <v>51</v>
      </c>
      <c r="J57" s="35"/>
      <c r="K57" s="36">
        <f>SUM(L57:M57)</f>
        <v>185</v>
      </c>
      <c r="L57" s="35">
        <v>121</v>
      </c>
      <c r="M57" s="35">
        <v>64</v>
      </c>
      <c r="N57" s="35"/>
      <c r="O57" s="36">
        <f>SUM(P57:Q57)</f>
        <v>134</v>
      </c>
      <c r="P57" s="35">
        <v>73</v>
      </c>
      <c r="Q57" s="35">
        <v>61</v>
      </c>
      <c r="R57" s="35"/>
      <c r="S57" s="36">
        <f>SUM(T57:U57)</f>
        <v>63</v>
      </c>
      <c r="T57" s="35">
        <v>15</v>
      </c>
      <c r="U57" s="35">
        <v>48</v>
      </c>
      <c r="V57" s="35"/>
      <c r="W57" s="36">
        <f>SUM(X57:Y57)</f>
        <v>13</v>
      </c>
      <c r="X57" s="35">
        <v>7</v>
      </c>
      <c r="Y57" s="35">
        <v>6</v>
      </c>
      <c r="Z57" s="35"/>
      <c r="AA57" s="36">
        <f>SUM(AB57:AC57)</f>
        <v>1</v>
      </c>
      <c r="AB57" s="35">
        <v>1</v>
      </c>
      <c r="AC57" s="41">
        <v>0</v>
      </c>
    </row>
    <row r="58" spans="2:29" ht="10.5">
      <c r="B58" s="45" t="s">
        <v>23</v>
      </c>
      <c r="C58" s="36">
        <f>SUM(D58:E58)</f>
        <v>1153</v>
      </c>
      <c r="D58" s="35">
        <f t="shared" si="20"/>
        <v>295</v>
      </c>
      <c r="E58" s="35">
        <f t="shared" si="20"/>
        <v>858</v>
      </c>
      <c r="F58" s="35"/>
      <c r="G58" s="36">
        <f>SUM(H58:I58)</f>
        <v>377</v>
      </c>
      <c r="H58" s="35">
        <v>116</v>
      </c>
      <c r="I58" s="35">
        <v>261</v>
      </c>
      <c r="J58" s="35"/>
      <c r="K58" s="36">
        <f>SUM(L58:M58)</f>
        <v>327</v>
      </c>
      <c r="L58" s="35">
        <v>56</v>
      </c>
      <c r="M58" s="35">
        <v>271</v>
      </c>
      <c r="N58" s="35"/>
      <c r="O58" s="36">
        <f>SUM(P58:Q58)</f>
        <v>208</v>
      </c>
      <c r="P58" s="35">
        <v>47</v>
      </c>
      <c r="Q58" s="35">
        <v>161</v>
      </c>
      <c r="R58" s="35"/>
      <c r="S58" s="36">
        <f>SUM(T58:U58)</f>
        <v>195</v>
      </c>
      <c r="T58" s="35">
        <v>57</v>
      </c>
      <c r="U58" s="35">
        <v>138</v>
      </c>
      <c r="V58" s="35"/>
      <c r="W58" s="36">
        <f>SUM(X58:Y58)</f>
        <v>45</v>
      </c>
      <c r="X58" s="35">
        <v>18</v>
      </c>
      <c r="Y58" s="35">
        <v>27</v>
      </c>
      <c r="Z58" s="35"/>
      <c r="AA58" s="36">
        <f>SUM(AB58:AC58)</f>
        <v>1</v>
      </c>
      <c r="AB58" s="35">
        <v>1</v>
      </c>
      <c r="AC58" s="41">
        <v>0</v>
      </c>
    </row>
    <row r="59" spans="2:29" ht="10.5">
      <c r="B59" s="45" t="s">
        <v>39</v>
      </c>
      <c r="C59" s="36">
        <f>SUM(D59:E59)</f>
        <v>243</v>
      </c>
      <c r="D59" s="35">
        <f t="shared" si="20"/>
        <v>94</v>
      </c>
      <c r="E59" s="35">
        <f t="shared" si="20"/>
        <v>149</v>
      </c>
      <c r="F59" s="35"/>
      <c r="G59" s="36">
        <f>SUM(H59:I59)</f>
        <v>47</v>
      </c>
      <c r="H59" s="35">
        <v>11</v>
      </c>
      <c r="I59" s="35">
        <v>36</v>
      </c>
      <c r="J59" s="35"/>
      <c r="K59" s="36">
        <f>SUM(L59:M59)</f>
        <v>102</v>
      </c>
      <c r="L59" s="35">
        <v>51</v>
      </c>
      <c r="M59" s="35">
        <v>51</v>
      </c>
      <c r="N59" s="35"/>
      <c r="O59" s="36">
        <f>SUM(P59:Q59)</f>
        <v>25</v>
      </c>
      <c r="P59" s="35">
        <v>8</v>
      </c>
      <c r="Q59" s="35">
        <v>17</v>
      </c>
      <c r="R59" s="35"/>
      <c r="S59" s="36">
        <f>SUM(T59:U59)</f>
        <v>63</v>
      </c>
      <c r="T59" s="35">
        <v>21</v>
      </c>
      <c r="U59" s="35">
        <v>42</v>
      </c>
      <c r="V59" s="35"/>
      <c r="W59" s="36">
        <f>SUM(X59:Y59)</f>
        <v>5</v>
      </c>
      <c r="X59" s="35">
        <v>3</v>
      </c>
      <c r="Y59" s="35">
        <v>2</v>
      </c>
      <c r="Z59" s="35"/>
      <c r="AA59" s="36">
        <f>SUM(AB59:AC59)</f>
        <v>1</v>
      </c>
      <c r="AB59" s="35">
        <v>0</v>
      </c>
      <c r="AC59" s="41">
        <v>1</v>
      </c>
    </row>
    <row r="60" spans="2:29" ht="9.75">
      <c r="B60" s="12"/>
      <c r="C60" s="33"/>
      <c r="D60" s="33"/>
      <c r="E60" s="3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46"/>
    </row>
    <row r="61" spans="2:29" ht="30" customHeight="1">
      <c r="B61" s="54" t="s">
        <v>58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6"/>
    </row>
    <row r="62" spans="2:5" ht="9.75">
      <c r="B62" s="22" t="s">
        <v>55</v>
      </c>
      <c r="C62" s="22"/>
      <c r="D62" s="22"/>
      <c r="E62" s="22"/>
    </row>
    <row r="64" ht="9.75">
      <c r="R64" s="1">
        <v>53</v>
      </c>
    </row>
    <row r="65" ht="9.75">
      <c r="R65" s="1">
        <v>45</v>
      </c>
    </row>
  </sheetData>
  <sheetProtection/>
  <mergeCells count="17">
    <mergeCell ref="B61:AC61"/>
    <mergeCell ref="B5:B7"/>
    <mergeCell ref="F5:F7"/>
    <mergeCell ref="C5:E6"/>
    <mergeCell ref="W6:Y6"/>
    <mergeCell ref="Z6:Z7"/>
    <mergeCell ref="AA6:AC6"/>
    <mergeCell ref="G5:AC5"/>
    <mergeCell ref="O6:Q6"/>
    <mergeCell ref="C2:H2"/>
    <mergeCell ref="R6:R7"/>
    <mergeCell ref="S6:U6"/>
    <mergeCell ref="V6:V7"/>
    <mergeCell ref="G6:I6"/>
    <mergeCell ref="K6:M6"/>
    <mergeCell ref="J6:J7"/>
    <mergeCell ref="N6:N7"/>
  </mergeCells>
  <hyperlinks>
    <hyperlink ref="A4" r:id="rId1" display="Datos"/>
    <hyperlink ref="A3" r:id="rId2" display="Índice"/>
    <hyperlink ref="C2" r:id="rId3" display="Encuesta de satisfacción"/>
    <hyperlink ref="B1:F1" r:id="rId4" display="Si desea participar en nuestra encuesta de satisfacción, pinche aquí"/>
  </hyperlinks>
  <printOptions/>
  <pageMargins left="0.7874015748031497" right="0.7874015748031497" top="0.3937007874015748" bottom="0.7874015748031497" header="0" footer="0.3937007874015748"/>
  <pageSetup fitToHeight="1" fitToWidth="1" horizontalDpi="600" verticalDpi="600" orientation="portrait" paperSize="9" scale="67" r:id="rId5"/>
  <ignoredErrors>
    <ignoredError sqref="B9" numberStoredAsText="1"/>
    <ignoredError sqref="AC5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MARTIN GARCIA</dc:creator>
  <cp:keywords/>
  <dc:description/>
  <cp:lastModifiedBy>YMO</cp:lastModifiedBy>
  <cp:lastPrinted>2002-11-05T10:39:30Z</cp:lastPrinted>
  <dcterms:created xsi:type="dcterms:W3CDTF">1998-05-19T10:55:30Z</dcterms:created>
  <dcterms:modified xsi:type="dcterms:W3CDTF">2023-03-31T11:10:22Z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