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J103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<sst xmlns="http://schemas.openxmlformats.org/spreadsheetml/2006/main" count="95" uniqueCount="40">
  <si>
    <t>Acceso a 
Banco Datos</t>
  </si>
  <si>
    <t>Índice</t>
  </si>
  <si>
    <t>Datos</t>
  </si>
  <si>
    <t>Menos de 20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</si>
  <si>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</si>
  <si>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</si>
  <si>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</si>
  <si>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</si>
  <si>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</si>
  <si>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</si>
  <si>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</si>
  <si>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</si>
  <si>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</si>
  <si>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De 65 y más</t>
  </si>
  <si>
    <t>IAM</t>
  </si>
  <si>
    <t>EMV, S.A.</t>
  </si>
  <si>
    <t>ORGANIZACIÓN Y RECURSOS MUNICIPALES. PERSONAL</t>
  </si>
  <si>
    <t>Ayuntamiento de Madrid</t>
  </si>
  <si>
    <t>Madrid Salud</t>
  </si>
  <si>
    <t>Sociedades Mercantiles Locales</t>
  </si>
  <si>
    <t>Empresas de Economía Mixta</t>
  </si>
  <si>
    <t>Mercamadrid</t>
  </si>
  <si>
    <t>Madrid Calle 30  (*)</t>
  </si>
  <si>
    <r>
      <t>Agencia Tributaria</t>
    </r>
    <r>
      <rPr>
        <b/>
        <vertAlign val="superscript"/>
        <sz val="8"/>
        <rFont val="Arial"/>
        <family val="2"/>
      </rPr>
      <t xml:space="preserve"> </t>
    </r>
  </si>
  <si>
    <t xml:space="preserve">Agencia para el Empleo de Madrid  </t>
  </si>
  <si>
    <t>Club Campo Villa de Madrid</t>
  </si>
  <si>
    <r>
      <t>EMT, S.A.</t>
    </r>
    <r>
      <rPr>
        <b/>
        <vertAlign val="superscript"/>
        <sz val="8"/>
        <rFont val="Arial"/>
        <family val="2"/>
      </rPr>
      <t xml:space="preserve"> </t>
    </r>
  </si>
  <si>
    <t>Madrid Destino, Cultura, Turismo y Negocio, S.A.</t>
  </si>
  <si>
    <t>Ayuntamiento de Madrid y Organismos Autónomos</t>
  </si>
  <si>
    <t>..</t>
  </si>
  <si>
    <t xml:space="preserve">Agencia  de Actividades </t>
  </si>
  <si>
    <t>Empresa Municipal Servicios Funerarios</t>
  </si>
  <si>
    <t>3. Personal en activo clasificado por Edad y Sexo</t>
  </si>
  <si>
    <t xml:space="preserve">FUENTE : Dirección General Planificación de Recursos Humanos. Área de Gobierno de Hacienda y Personal y E.M.T., E.M.V., Madrid, Destino Turismo Cultura y Negocio, S.A., Empresa Municipal Servicios Funerarios, Mercamadrid, Club de Campo Villa de Madrid y Madrid Calle 30, S.A. </t>
  </si>
  <si>
    <t>Si desea participar en nuestra encuesta de satisfacción, pinche aquí</t>
  </si>
  <si>
    <t>Ambos sexos</t>
  </si>
  <si>
    <t>Hombres</t>
  </si>
  <si>
    <t>Mujeres</t>
  </si>
  <si>
    <t>Edad
(grupos de años)</t>
  </si>
  <si>
    <t>NOTAS:  Los datos del Ayuntamiento de Madrid y Organismos Autónomos  tienen como fecha de referencia el 14.12.2022
                (*)  Para la salvaguarda del secreto estadístico, no se muestra desglose de aquellas empresas que poseen menos de 100 trabajadores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</si>
</sst>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d\-m\-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_-* #,##0\ &quot;€&quot;_-;\-* #,##0\ &quot;€&quot;_-;_-* &quot;-&quot;\ &quot;€&quot;_-;_-@_-"/>
    <numFmt numFmtId="173" formatCode="_-* #,##0.00\ &quot;€&quot;_-;\-* #,##0.00\ &quot;€&quot;_-;_-* &quot;-&quot;??\ &quot;€&quot;_-;_-@_-"/>
  </numFmts>
  <fonts count="46">
    <font>
      <sz val="10"/>
      <name val="Arial"/>
      <family val="0"/>
    </font>
    <font>
      <sz val="8"/>
      <name val="Arial"/>
      <family val="2"/>
    </font>
    <font>
      <b/>
      <sz val="7"/>
      <color indexed="6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8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ck">
        <color indexed="16"/>
      </left>
      <right style="thick">
        <color indexed="16"/>
      </right>
      <top style="thick">
        <color indexed="16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53"/>
      </left>
      <right/>
      <top style="thick">
        <color indexed="53"/>
      </top>
      <bottom style="thick">
        <color indexed="53"/>
      </bottom>
    </border>
    <border>
      <left/>
      <right/>
      <top style="thick">
        <color indexed="53"/>
      </top>
      <bottom style="thick">
        <color indexed="53"/>
      </bottom>
    </border>
    <border>
      <left/>
      <right style="thick">
        <color indexed="53"/>
      </right>
      <top style="thick">
        <color indexed="53"/>
      </top>
      <bottom style="thick">
        <color indexed="5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3" fontId="3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3" fillId="32" borderId="15" xfId="0" applyFont="1" applyFill="1" applyBorder="1" applyAlignment="1" applyProtection="1">
      <alignment horizont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" fontId="3" fillId="0" borderId="11" xfId="0" applyNumberFormat="1" applyFont="1" applyBorder="1" applyAlignment="1" applyProtection="1">
      <alignment horizontal="left"/>
      <protection/>
    </xf>
    <xf numFmtId="0" fontId="3" fillId="32" borderId="15" xfId="0" applyFont="1" applyFill="1" applyBorder="1" applyAlignment="1" applyProtection="1">
      <alignment horizontal="right"/>
      <protection/>
    </xf>
    <xf numFmtId="0" fontId="1" fillId="0" borderId="15" xfId="0" applyFont="1" applyBorder="1" applyAlignment="1">
      <alignment horizontal="centerContinuous"/>
    </xf>
    <xf numFmtId="0" fontId="2" fillId="32" borderId="17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45" fillId="18" borderId="19" xfId="46" applyFont="1" applyFill="1" applyBorder="1" applyAlignment="1" applyProtection="1">
      <alignment horizontal="center"/>
      <protection/>
    </xf>
    <xf numFmtId="3" fontId="1" fillId="0" borderId="18" xfId="0" applyNumberFormat="1" applyFont="1" applyFill="1" applyBorder="1" applyAlignment="1">
      <alignment horizontal="right"/>
    </xf>
    <xf numFmtId="0" fontId="3" fillId="0" borderId="0" xfId="55" applyFont="1" applyFill="1" applyBorder="1">
      <alignment/>
      <protection/>
    </xf>
    <xf numFmtId="0" fontId="1" fillId="0" borderId="0" xfId="55" applyFont="1" applyFill="1" applyBorder="1">
      <alignment/>
      <protection/>
    </xf>
    <xf numFmtId="0" fontId="8" fillId="0" borderId="0" xfId="55" applyFont="1" applyFill="1" applyBorder="1">
      <alignment/>
      <protection/>
    </xf>
    <xf numFmtId="0" fontId="9" fillId="0" borderId="0" xfId="55" applyFont="1" applyFill="1" applyBorder="1">
      <alignment/>
      <protection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7" fillId="18" borderId="23" xfId="46" applyFont="1" applyFill="1" applyBorder="1" applyAlignment="1" applyProtection="1">
      <alignment horizontal="center" vertical="center"/>
      <protection/>
    </xf>
    <xf numFmtId="0" fontId="7" fillId="18" borderId="24" xfId="46" applyFont="1" applyFill="1" applyBorder="1" applyAlignment="1" applyProtection="1">
      <alignment horizontal="center" vertical="center"/>
      <protection/>
    </xf>
    <xf numFmtId="0" fontId="7" fillId="18" borderId="25" xfId="46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3" fillId="32" borderId="21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center"/>
      <protection/>
    </xf>
    <xf numFmtId="0" fontId="3" fillId="32" borderId="22" xfId="0" applyFont="1" applyFill="1" applyBorder="1" applyAlignment="1">
      <alignment horizontal="center"/>
    </xf>
    <xf numFmtId="0" fontId="3" fillId="32" borderId="13" xfId="0" applyFont="1" applyFill="1" applyBorder="1" applyAlignment="1" applyProtection="1">
      <alignment horizontal="center"/>
      <protection/>
    </xf>
    <xf numFmtId="0" fontId="3" fillId="32" borderId="15" xfId="0" applyFont="1" applyFill="1" applyBorder="1" applyAlignment="1">
      <alignment horizontal="center"/>
    </xf>
    <xf numFmtId="0" fontId="3" fillId="32" borderId="10" xfId="0" applyFont="1" applyFill="1" applyBorder="1" applyAlignment="1" applyProtection="1">
      <alignment horizontal="left" wrapText="1"/>
      <protection/>
    </xf>
    <xf numFmtId="0" fontId="3" fillId="32" borderId="11" xfId="0" applyFont="1" applyFill="1" applyBorder="1" applyAlignment="1" applyProtection="1">
      <alignment horizontal="left" wrapText="1"/>
      <protection/>
    </xf>
    <xf numFmtId="0" fontId="3" fillId="32" borderId="12" xfId="0" applyFont="1" applyFill="1" applyBorder="1" applyAlignment="1" applyProtection="1">
      <alignment horizontal="left" wrapText="1"/>
      <protection/>
    </xf>
    <xf numFmtId="0" fontId="3" fillId="32" borderId="0" xfId="0" applyFont="1" applyFill="1" applyBorder="1" applyAlignment="1" applyProtection="1">
      <alignment horizontal="center" wrapText="1"/>
      <protection/>
    </xf>
    <xf numFmtId="0" fontId="3" fillId="32" borderId="13" xfId="0" applyFont="1" applyFill="1" applyBorder="1" applyAlignment="1" applyProtection="1">
      <alignment horizontal="center" wrapText="1"/>
      <protection/>
    </xf>
    <xf numFmtId="0" fontId="3" fillId="32" borderId="13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-s.madrid.es/CSEBD_WBINTER/arbol.html" TargetMode="External" /><Relationship Id="rId2" Type="http://schemas.openxmlformats.org/officeDocument/2006/relationships/hyperlink" Target="https://www-s.madrid.es/CSEBD_WBINTER/seleccionSerie.html?numSerie=1001030000020" TargetMode="External" /><Relationship Id="rId3" Type="http://schemas.openxmlformats.org/officeDocument/2006/relationships/hyperlink" Target="https://encuesta.com/survey/gOrRgSLLQv/servicio-de-estadistica-municipal-de-madrid" TargetMode="External" /><Relationship Id="rId4" Type="http://schemas.openxmlformats.org/officeDocument/2006/relationships/hyperlink" Target="https://encuesta.com/survey/gOrRgSLLQv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24"/>
  <sheetViews>
    <sheetView showGridLines="0" tabSelected="1" zoomScalePageLayoutView="0" workbookViewId="0" topLeftCell="A1">
      <selection activeCell="D9" sqref="D9"/>
    </sheetView>
  </sheetViews>
  <sheetFormatPr defaultColWidth="11.421875" defaultRowHeight="12.75"/>
  <cols>
    <col min="1" max="1" width="11.421875" style="1" customWidth="1"/>
    <col min="2" max="4" width="12.140625" style="1" customWidth="1"/>
    <col min="5" max="5" width="10.421875" style="1" customWidth="1"/>
    <col min="6" max="6" width="10.140625" style="1" customWidth="1"/>
    <col min="7" max="7" width="0.85546875" style="1" customWidth="1"/>
    <col min="8" max="8" width="11.140625" style="1" customWidth="1"/>
    <col min="9" max="10" width="9.421875" style="1" customWidth="1"/>
    <col min="11" max="11" width="2.140625" style="1" customWidth="1"/>
    <col min="12" max="12" width="11.140625" style="1" customWidth="1"/>
    <col min="13" max="14" width="8.421875" style="1" customWidth="1"/>
    <col min="15" max="15" width="0.85546875" style="1" customWidth="1"/>
    <col min="16" max="16" width="10.57421875" style="1" customWidth="1"/>
    <col min="17" max="18" width="9.57421875" style="1" customWidth="1"/>
    <col min="19" max="19" width="0.85546875" style="1" customWidth="1"/>
    <col min="20" max="20" width="10.57421875" style="1" customWidth="1"/>
    <col min="21" max="22" width="9.57421875" style="1" customWidth="1"/>
    <col min="23" max="23" width="0.85546875" style="1" customWidth="1"/>
    <col min="24" max="24" width="11.8515625" style="1" customWidth="1"/>
    <col min="25" max="26" width="10.00390625" style="1" customWidth="1"/>
    <col min="27" max="27" width="0.85546875" style="1" customWidth="1"/>
    <col min="28" max="28" width="11.00390625" style="1" customWidth="1"/>
    <col min="29" max="30" width="10.57421875" style="1" customWidth="1"/>
    <col min="31" max="31" width="0.85546875" style="1" customWidth="1"/>
    <col min="32" max="32" width="12.140625" style="1" customWidth="1"/>
    <col min="33" max="34" width="7.421875" style="1" customWidth="1"/>
    <col min="35" max="35" width="0.85546875" style="1" customWidth="1"/>
    <col min="36" max="36" width="14.421875" style="1" customWidth="1"/>
    <col min="37" max="38" width="10.28125" style="1" customWidth="1"/>
    <col min="39" max="39" width="0.85546875" style="1" customWidth="1"/>
    <col min="40" max="40" width="11.57421875" style="1" customWidth="1"/>
    <col min="41" max="42" width="10.421875" style="1" customWidth="1"/>
    <col min="43" max="43" width="0.85546875" style="1" customWidth="1"/>
    <col min="44" max="44" width="11.00390625" style="1" customWidth="1"/>
    <col min="45" max="45" width="7.57421875" style="1" customWidth="1"/>
    <col min="46" max="46" width="8.00390625" style="1" customWidth="1"/>
    <col min="47" max="47" width="0.85546875" style="1" customWidth="1"/>
    <col min="48" max="48" width="12.140625" style="1" customWidth="1"/>
    <col min="49" max="50" width="9.421875" style="1" customWidth="1"/>
    <col min="51" max="51" width="0.85546875" style="1" customWidth="1"/>
    <col min="52" max="52" width="10.140625" style="1" customWidth="1"/>
    <col min="53" max="54" width="7.8515625" style="1" customWidth="1"/>
    <col min="55" max="16384" width="11.421875" style="1" customWidth="1"/>
  </cols>
  <sheetData>
    <row r="1" ht="10.5" thickBot="1"/>
    <row r="2" spans="1:13" ht="19.5" thickBot="1" thickTop="1">
      <c r="A2" s="21" t="s">
        <v>0</v>
      </c>
      <c r="B2" s="2" t="s">
        <v>16</v>
      </c>
      <c r="C2" s="2"/>
      <c r="D2" s="2"/>
      <c r="E2" s="2"/>
      <c r="F2" s="2"/>
      <c r="G2" s="2"/>
      <c r="H2" s="43" t="s">
        <v>34</v>
      </c>
      <c r="I2" s="44"/>
      <c r="J2" s="44"/>
      <c r="K2" s="44"/>
      <c r="L2" s="44"/>
      <c r="M2" s="45"/>
    </row>
    <row r="3" spans="1:7" ht="11.25" thickBot="1" thickTop="1">
      <c r="A3" s="34" t="s">
        <v>1</v>
      </c>
      <c r="B3" s="3"/>
      <c r="C3" s="3"/>
      <c r="D3" s="3"/>
      <c r="E3" s="3"/>
      <c r="F3" s="3"/>
      <c r="G3" s="3"/>
    </row>
    <row r="4" spans="1:7" ht="11.25" thickBot="1" thickTop="1">
      <c r="A4" s="34" t="s">
        <v>2</v>
      </c>
      <c r="B4" s="4" t="s">
        <v>32</v>
      </c>
      <c r="C4" s="4"/>
      <c r="D4" s="4"/>
      <c r="E4" s="4"/>
      <c r="F4" s="4"/>
      <c r="G4" s="4"/>
    </row>
    <row r="5" spans="2:54" ht="15" customHeight="1" thickTop="1">
      <c r="B5" s="55" t="s">
        <v>38</v>
      </c>
      <c r="C5" s="15"/>
      <c r="D5" s="50" t="s">
        <v>28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48"/>
      <c r="AB5" s="47" t="s">
        <v>19</v>
      </c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8"/>
      <c r="AN5" s="47" t="s">
        <v>20</v>
      </c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52"/>
    </row>
    <row r="6" spans="2:54" ht="15" customHeight="1">
      <c r="B6" s="56"/>
      <c r="C6" s="58"/>
      <c r="D6" s="50" t="s">
        <v>17</v>
      </c>
      <c r="E6" s="50"/>
      <c r="F6" s="50"/>
      <c r="G6" s="51"/>
      <c r="H6" s="53" t="s">
        <v>14</v>
      </c>
      <c r="I6" s="53"/>
      <c r="J6" s="53"/>
      <c r="K6" s="51"/>
      <c r="L6" s="53" t="s">
        <v>18</v>
      </c>
      <c r="M6" s="53"/>
      <c r="N6" s="53"/>
      <c r="O6" s="51"/>
      <c r="P6" s="53" t="s">
        <v>23</v>
      </c>
      <c r="Q6" s="53"/>
      <c r="R6" s="53"/>
      <c r="S6" s="51"/>
      <c r="T6" s="53" t="s">
        <v>24</v>
      </c>
      <c r="U6" s="53"/>
      <c r="V6" s="53"/>
      <c r="W6" s="51"/>
      <c r="X6" s="50" t="s">
        <v>30</v>
      </c>
      <c r="Y6" s="50"/>
      <c r="Z6" s="50"/>
      <c r="AA6" s="49"/>
      <c r="AB6" s="46" t="s">
        <v>26</v>
      </c>
      <c r="AC6" s="46"/>
      <c r="AD6" s="46"/>
      <c r="AE6" s="46"/>
      <c r="AF6" s="46" t="s">
        <v>15</v>
      </c>
      <c r="AG6" s="46"/>
      <c r="AH6" s="46"/>
      <c r="AI6" s="46"/>
      <c r="AJ6" s="47" t="s">
        <v>27</v>
      </c>
      <c r="AK6" s="47"/>
      <c r="AL6" s="47"/>
      <c r="AM6" s="49"/>
      <c r="AN6" s="47" t="s">
        <v>31</v>
      </c>
      <c r="AO6" s="47"/>
      <c r="AP6" s="47"/>
      <c r="AQ6" s="54"/>
      <c r="AR6" s="47" t="s">
        <v>21</v>
      </c>
      <c r="AS6" s="47"/>
      <c r="AT6" s="47"/>
      <c r="AU6" s="54"/>
      <c r="AV6" s="47" t="s">
        <v>25</v>
      </c>
      <c r="AW6" s="47"/>
      <c r="AX6" s="47"/>
      <c r="AY6" s="54"/>
      <c r="AZ6" s="47" t="s">
        <v>22</v>
      </c>
      <c r="BA6" s="47"/>
      <c r="BB6" s="52"/>
    </row>
    <row r="7" spans="2:54" ht="15" customHeight="1">
      <c r="B7" s="57"/>
      <c r="C7" s="59"/>
      <c r="D7" s="19" t="s">
        <v>35</v>
      </c>
      <c r="E7" s="19" t="s">
        <v>36</v>
      </c>
      <c r="F7" s="19" t="s">
        <v>37</v>
      </c>
      <c r="G7" s="51"/>
      <c r="H7" s="19" t="s">
        <v>35</v>
      </c>
      <c r="I7" s="19" t="s">
        <v>36</v>
      </c>
      <c r="J7" s="19" t="s">
        <v>37</v>
      </c>
      <c r="K7" s="51"/>
      <c r="L7" s="19" t="s">
        <v>35</v>
      </c>
      <c r="M7" s="19" t="s">
        <v>36</v>
      </c>
      <c r="N7" s="19" t="s">
        <v>37</v>
      </c>
      <c r="O7" s="51"/>
      <c r="P7" s="19" t="s">
        <v>35</v>
      </c>
      <c r="Q7" s="19" t="s">
        <v>36</v>
      </c>
      <c r="R7" s="19" t="s">
        <v>37</v>
      </c>
      <c r="S7" s="51"/>
      <c r="T7" s="19" t="s">
        <v>35</v>
      </c>
      <c r="U7" s="19" t="s">
        <v>36</v>
      </c>
      <c r="V7" s="19" t="s">
        <v>37</v>
      </c>
      <c r="W7" s="51"/>
      <c r="X7" s="19" t="s">
        <v>35</v>
      </c>
      <c r="Y7" s="19" t="s">
        <v>36</v>
      </c>
      <c r="Z7" s="19" t="s">
        <v>37</v>
      </c>
      <c r="AA7" s="49"/>
      <c r="AB7" s="19" t="s">
        <v>35</v>
      </c>
      <c r="AC7" s="19" t="s">
        <v>36</v>
      </c>
      <c r="AD7" s="19" t="s">
        <v>37</v>
      </c>
      <c r="AE7" s="46"/>
      <c r="AF7" s="19" t="s">
        <v>35</v>
      </c>
      <c r="AG7" s="19" t="s">
        <v>36</v>
      </c>
      <c r="AH7" s="19" t="s">
        <v>37</v>
      </c>
      <c r="AI7" s="60"/>
      <c r="AJ7" s="19" t="s">
        <v>35</v>
      </c>
      <c r="AK7" s="19" t="s">
        <v>36</v>
      </c>
      <c r="AL7" s="19" t="s">
        <v>37</v>
      </c>
      <c r="AM7" s="49"/>
      <c r="AN7" s="19" t="s">
        <v>35</v>
      </c>
      <c r="AO7" s="19" t="s">
        <v>36</v>
      </c>
      <c r="AP7" s="19" t="s">
        <v>37</v>
      </c>
      <c r="AQ7" s="46"/>
      <c r="AR7" s="19" t="s">
        <v>35</v>
      </c>
      <c r="AS7" s="19" t="s">
        <v>36</v>
      </c>
      <c r="AT7" s="19" t="s">
        <v>37</v>
      </c>
      <c r="AU7" s="46"/>
      <c r="AV7" s="19" t="s">
        <v>35</v>
      </c>
      <c r="AW7" s="19" t="s">
        <v>36</v>
      </c>
      <c r="AX7" s="19" t="s">
        <v>37</v>
      </c>
      <c r="AY7" s="46"/>
      <c r="AZ7" s="19" t="s">
        <v>35</v>
      </c>
      <c r="BA7" s="19" t="s">
        <v>36</v>
      </c>
      <c r="BB7" s="19" t="s">
        <v>37</v>
      </c>
    </row>
    <row r="8" spans="2:54" ht="9.75">
      <c r="B8" s="5"/>
      <c r="C8" s="6"/>
      <c r="D8" s="20"/>
      <c r="E8" s="20"/>
      <c r="F8" s="20"/>
      <c r="G8" s="20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7"/>
    </row>
    <row r="9" spans="2:54" ht="11.25">
      <c r="B9" s="18">
        <v>2022</v>
      </c>
      <c r="C9" s="6"/>
      <c r="D9" s="22">
        <f>SUM(D11:D21)</f>
        <v>23928</v>
      </c>
      <c r="E9" s="22">
        <f>SUM(E11:E21)</f>
        <v>10383</v>
      </c>
      <c r="F9" s="22">
        <f>SUM(F11:F21)</f>
        <v>13545</v>
      </c>
      <c r="G9" s="23"/>
      <c r="H9" s="26">
        <f>SUM(H11:H21)</f>
        <v>533</v>
      </c>
      <c r="I9" s="26">
        <f>SUM(I11:I21)</f>
        <v>303</v>
      </c>
      <c r="J9" s="26">
        <f>SUM(J11:J21)</f>
        <v>230</v>
      </c>
      <c r="K9" s="25"/>
      <c r="L9" s="26">
        <f>SUM(L11:L21)</f>
        <v>1153</v>
      </c>
      <c r="M9" s="26">
        <f>SUM(M11:M21)</f>
        <v>295</v>
      </c>
      <c r="N9" s="26">
        <f>SUM(N11:N21)</f>
        <v>858</v>
      </c>
      <c r="O9" s="25"/>
      <c r="P9" s="26">
        <f>SUM(Q9:R9)</f>
        <v>868</v>
      </c>
      <c r="Q9" s="26">
        <f>SUM(Q11:Q21)</f>
        <v>268</v>
      </c>
      <c r="R9" s="26">
        <f>SUM(R11:R21)</f>
        <v>600</v>
      </c>
      <c r="S9" s="25"/>
      <c r="T9" s="26">
        <f>SUM(U9:V9)</f>
        <v>344</v>
      </c>
      <c r="U9" s="26">
        <f>SUM(U11:U21)</f>
        <v>105</v>
      </c>
      <c r="V9" s="26">
        <f>SUM(V11:V21)</f>
        <v>239</v>
      </c>
      <c r="W9" s="25"/>
      <c r="X9" s="26">
        <f>SUM(X10:X21)</f>
        <v>243</v>
      </c>
      <c r="Y9" s="26">
        <f>SUM(Y10:Y21)</f>
        <v>94</v>
      </c>
      <c r="Z9" s="26">
        <f>SUM(Z10:Z21)</f>
        <v>149</v>
      </c>
      <c r="AA9" s="25"/>
      <c r="AB9" s="26">
        <f>SUM(AC9:AD9)</f>
        <v>9923</v>
      </c>
      <c r="AC9" s="26">
        <f>SUM(AC11:AC21)</f>
        <v>9211</v>
      </c>
      <c r="AD9" s="26">
        <f>SUM(AD11:AD21)</f>
        <v>712</v>
      </c>
      <c r="AE9" s="25"/>
      <c r="AF9" s="38">
        <v>324</v>
      </c>
      <c r="AG9" s="38">
        <v>99</v>
      </c>
      <c r="AH9" s="38">
        <v>225</v>
      </c>
      <c r="AI9" s="26"/>
      <c r="AJ9" s="61">
        <v>657</v>
      </c>
      <c r="AK9" s="61">
        <v>297</v>
      </c>
      <c r="AL9" s="61">
        <v>360</v>
      </c>
      <c r="AM9" s="25"/>
      <c r="AN9" s="26">
        <f aca="true" t="shared" si="0" ref="AN9:AN20">SUM(AO9:AP9)</f>
        <v>438</v>
      </c>
      <c r="AO9" s="26">
        <f>SUM(AO11:AO21)</f>
        <v>303</v>
      </c>
      <c r="AP9" s="26">
        <f>SUM(AP11:AP21)</f>
        <v>135</v>
      </c>
      <c r="AQ9" s="25"/>
      <c r="AR9" s="24">
        <f aca="true" t="shared" si="1" ref="AR9:AR20">SUM(AS9:AT9)</f>
        <v>113</v>
      </c>
      <c r="AS9" s="24">
        <f>SUM(AS11:AS21)</f>
        <v>75</v>
      </c>
      <c r="AT9" s="24">
        <f>SUM(AT11:AT21)</f>
        <v>38</v>
      </c>
      <c r="AU9" s="25"/>
      <c r="AV9" s="22">
        <f>SUM(AV11:AV21)</f>
        <v>334</v>
      </c>
      <c r="AW9" s="22">
        <f>SUM(AW11:AW21)</f>
        <v>262</v>
      </c>
      <c r="AX9" s="22">
        <f>SUM(AX11:AX21)</f>
        <v>72</v>
      </c>
      <c r="AY9" s="25"/>
      <c r="AZ9" s="22" t="s">
        <v>29</v>
      </c>
      <c r="BA9" s="22" t="s">
        <v>29</v>
      </c>
      <c r="BB9" s="27" t="s">
        <v>29</v>
      </c>
    </row>
    <row r="10" spans="2:54" ht="10.5">
      <c r="B10" s="7"/>
      <c r="C10" s="6"/>
      <c r="D10" s="22"/>
      <c r="E10" s="28"/>
      <c r="F10" s="28"/>
      <c r="G10" s="23"/>
      <c r="H10" s="24"/>
      <c r="I10" s="25"/>
      <c r="J10" s="25"/>
      <c r="K10" s="25"/>
      <c r="L10" s="26"/>
      <c r="M10" s="29"/>
      <c r="N10" s="29"/>
      <c r="O10" s="25"/>
      <c r="P10" s="26"/>
      <c r="Q10" s="25"/>
      <c r="R10" s="25"/>
      <c r="S10" s="25"/>
      <c r="T10" s="26"/>
      <c r="U10" s="29"/>
      <c r="V10" s="29"/>
      <c r="W10" s="25"/>
      <c r="X10" s="29"/>
      <c r="Y10" s="29"/>
      <c r="Z10" s="29"/>
      <c r="AA10" s="25"/>
      <c r="AB10" s="26"/>
      <c r="AC10" s="25"/>
      <c r="AD10" s="25"/>
      <c r="AE10" s="25"/>
      <c r="AF10" s="36"/>
      <c r="AG10" s="37"/>
      <c r="AH10" s="37"/>
      <c r="AI10" s="29"/>
      <c r="AJ10" s="62"/>
      <c r="AK10" s="62"/>
      <c r="AL10" s="62"/>
      <c r="AM10" s="25"/>
      <c r="AN10" s="26"/>
      <c r="AO10" s="26"/>
      <c r="AP10" s="26"/>
      <c r="AQ10" s="25"/>
      <c r="AR10" s="24"/>
      <c r="AS10" s="25"/>
      <c r="AT10" s="25"/>
      <c r="AU10" s="25"/>
      <c r="AV10" s="22"/>
      <c r="AW10" s="25"/>
      <c r="AX10" s="25"/>
      <c r="AY10" s="25"/>
      <c r="AZ10" s="22"/>
      <c r="BA10" s="25"/>
      <c r="BB10" s="30"/>
    </row>
    <row r="11" spans="2:54" ht="11.25">
      <c r="B11" s="8" t="s">
        <v>3</v>
      </c>
      <c r="C11" s="6"/>
      <c r="D11" s="22">
        <f>SUM(E11:F11)</f>
        <v>4</v>
      </c>
      <c r="E11" s="28">
        <v>1</v>
      </c>
      <c r="F11" s="28">
        <v>3</v>
      </c>
      <c r="G11" s="23"/>
      <c r="H11" s="26">
        <f>SUM(I11:J11)</f>
        <v>0</v>
      </c>
      <c r="I11" s="1">
        <v>0</v>
      </c>
      <c r="J11" s="1">
        <v>0</v>
      </c>
      <c r="K11" s="25"/>
      <c r="L11" s="26">
        <f>SUM(M11:N11)</f>
        <v>0</v>
      </c>
      <c r="M11" s="28">
        <v>0</v>
      </c>
      <c r="N11" s="28">
        <v>0</v>
      </c>
      <c r="O11" s="25"/>
      <c r="P11" s="26">
        <f>SUM(Q11:R11)</f>
        <v>0</v>
      </c>
      <c r="Q11" s="1">
        <v>0</v>
      </c>
      <c r="R11" s="1">
        <v>0</v>
      </c>
      <c r="S11" s="25"/>
      <c r="T11" s="26">
        <f>SUM(U11:V11)</f>
        <v>0</v>
      </c>
      <c r="U11" s="1">
        <v>0</v>
      </c>
      <c r="V11" s="1">
        <v>0</v>
      </c>
      <c r="W11" s="25"/>
      <c r="X11" s="26">
        <f>SUM(Y11:Z11)</f>
        <v>0</v>
      </c>
      <c r="Y11" s="1">
        <v>0</v>
      </c>
      <c r="Z11" s="1">
        <v>0</v>
      </c>
      <c r="AA11" s="25"/>
      <c r="AB11" s="26">
        <f>SUM(AC11:AD11)</f>
        <v>0</v>
      </c>
      <c r="AC11" s="31">
        <v>0</v>
      </c>
      <c r="AD11" s="31">
        <v>0</v>
      </c>
      <c r="AE11" s="25"/>
      <c r="AF11" s="38">
        <v>0</v>
      </c>
      <c r="AG11" s="39">
        <v>0</v>
      </c>
      <c r="AH11" s="39">
        <v>0</v>
      </c>
      <c r="AI11" s="29"/>
      <c r="AJ11" s="61">
        <v>0</v>
      </c>
      <c r="AK11" s="62">
        <v>0</v>
      </c>
      <c r="AL11" s="62">
        <v>0</v>
      </c>
      <c r="AM11" s="25"/>
      <c r="AN11" s="26">
        <f t="shared" si="0"/>
        <v>0</v>
      </c>
      <c r="AO11" s="29">
        <v>0</v>
      </c>
      <c r="AP11" s="29">
        <v>0</v>
      </c>
      <c r="AQ11" s="25"/>
      <c r="AR11" s="24">
        <f t="shared" si="1"/>
        <v>0</v>
      </c>
      <c r="AS11" s="25">
        <v>0</v>
      </c>
      <c r="AT11" s="25">
        <v>0</v>
      </c>
      <c r="AU11" s="25"/>
      <c r="AV11" s="22">
        <f aca="true" t="shared" si="2" ref="AV11:AV20">SUM(AW11:AX11)</f>
        <v>1</v>
      </c>
      <c r="AW11" s="32">
        <v>1</v>
      </c>
      <c r="AX11" s="32">
        <v>0</v>
      </c>
      <c r="AY11" s="25"/>
      <c r="AZ11" s="22" t="s">
        <v>29</v>
      </c>
      <c r="BA11" s="22" t="s">
        <v>29</v>
      </c>
      <c r="BB11" s="27" t="s">
        <v>29</v>
      </c>
    </row>
    <row r="12" spans="2:54" ht="11.25">
      <c r="B12" s="9" t="s">
        <v>4</v>
      </c>
      <c r="C12" s="6"/>
      <c r="D12" s="22">
        <f aca="true" t="shared" si="3" ref="D12:D21">SUM(E12:F12)</f>
        <v>89</v>
      </c>
      <c r="E12" s="28">
        <v>24</v>
      </c>
      <c r="F12" s="28">
        <v>65</v>
      </c>
      <c r="G12" s="23"/>
      <c r="H12" s="26">
        <f aca="true" t="shared" si="4" ref="H12:H21">SUM(I12:J12)</f>
        <v>0</v>
      </c>
      <c r="I12" s="1">
        <v>0</v>
      </c>
      <c r="J12" s="1">
        <v>0</v>
      </c>
      <c r="K12" s="25"/>
      <c r="L12" s="26">
        <f aca="true" t="shared" si="5" ref="L12:L21">SUM(M12:N12)</f>
        <v>3</v>
      </c>
      <c r="M12" s="1">
        <v>0</v>
      </c>
      <c r="N12" s="1">
        <v>3</v>
      </c>
      <c r="O12" s="25"/>
      <c r="P12" s="26">
        <f aca="true" t="shared" si="6" ref="P12:P21">SUM(Q12:R12)</f>
        <v>0</v>
      </c>
      <c r="Q12" s="1">
        <v>0</v>
      </c>
      <c r="R12" s="1">
        <v>0</v>
      </c>
      <c r="S12" s="25"/>
      <c r="T12" s="26">
        <f aca="true" t="shared" si="7" ref="T12:T21">SUM(U12:V12)</f>
        <v>1</v>
      </c>
      <c r="U12" s="1">
        <v>1</v>
      </c>
      <c r="V12" s="1">
        <v>0</v>
      </c>
      <c r="W12" s="25"/>
      <c r="X12" s="26">
        <f aca="true" t="shared" si="8" ref="X12:X21">SUM(Y12:Z12)</f>
        <v>0</v>
      </c>
      <c r="Y12" s="1">
        <v>0</v>
      </c>
      <c r="Z12" s="1">
        <v>0</v>
      </c>
      <c r="AA12" s="25"/>
      <c r="AB12" s="26">
        <v>4</v>
      </c>
      <c r="AC12" s="31">
        <v>4</v>
      </c>
      <c r="AD12" s="31">
        <v>0</v>
      </c>
      <c r="AE12" s="25"/>
      <c r="AF12" s="38">
        <v>0</v>
      </c>
      <c r="AG12" s="39">
        <v>0</v>
      </c>
      <c r="AH12" s="39">
        <v>0</v>
      </c>
      <c r="AI12" s="29"/>
      <c r="AJ12" s="61">
        <v>16</v>
      </c>
      <c r="AK12" s="62">
        <v>5</v>
      </c>
      <c r="AL12" s="62">
        <v>11</v>
      </c>
      <c r="AM12" s="25"/>
      <c r="AN12" s="26">
        <f t="shared" si="0"/>
        <v>0</v>
      </c>
      <c r="AO12" s="29">
        <v>0</v>
      </c>
      <c r="AP12" s="29">
        <v>0</v>
      </c>
      <c r="AQ12" s="25"/>
      <c r="AR12" s="24">
        <f t="shared" si="1"/>
        <v>1</v>
      </c>
      <c r="AS12" s="25">
        <v>1</v>
      </c>
      <c r="AT12" s="25">
        <v>0</v>
      </c>
      <c r="AU12" s="25"/>
      <c r="AV12" s="22">
        <f t="shared" si="2"/>
        <v>20</v>
      </c>
      <c r="AW12" s="33">
        <v>16</v>
      </c>
      <c r="AX12" s="33">
        <v>4</v>
      </c>
      <c r="AY12" s="25"/>
      <c r="AZ12" s="22" t="s">
        <v>29</v>
      </c>
      <c r="BA12" s="22" t="s">
        <v>29</v>
      </c>
      <c r="BB12" s="27" t="s">
        <v>29</v>
      </c>
    </row>
    <row r="13" spans="2:54" ht="11.25">
      <c r="B13" s="9" t="s">
        <v>5</v>
      </c>
      <c r="C13" s="6"/>
      <c r="D13" s="22">
        <f t="shared" si="3"/>
        <v>453</v>
      </c>
      <c r="E13" s="28">
        <v>131</v>
      </c>
      <c r="F13" s="28">
        <v>322</v>
      </c>
      <c r="G13" s="23"/>
      <c r="H13" s="26">
        <f t="shared" si="4"/>
        <v>2</v>
      </c>
      <c r="I13" s="1">
        <v>2</v>
      </c>
      <c r="J13" s="1">
        <v>0</v>
      </c>
      <c r="K13" s="25"/>
      <c r="L13" s="26">
        <f t="shared" si="5"/>
        <v>8</v>
      </c>
      <c r="M13" s="1">
        <v>4</v>
      </c>
      <c r="N13" s="1">
        <v>4</v>
      </c>
      <c r="O13" s="25"/>
      <c r="P13" s="26">
        <f t="shared" si="6"/>
        <v>6</v>
      </c>
      <c r="Q13" s="1">
        <v>2</v>
      </c>
      <c r="R13" s="1">
        <v>4</v>
      </c>
      <c r="S13" s="25"/>
      <c r="T13" s="26">
        <f t="shared" si="7"/>
        <v>1</v>
      </c>
      <c r="U13" s="1">
        <v>0</v>
      </c>
      <c r="V13" s="1">
        <v>1</v>
      </c>
      <c r="W13" s="25"/>
      <c r="X13" s="26">
        <f t="shared" si="8"/>
        <v>4</v>
      </c>
      <c r="Y13" s="1">
        <v>0</v>
      </c>
      <c r="Z13" s="1">
        <v>4</v>
      </c>
      <c r="AA13" s="25"/>
      <c r="AB13" s="26">
        <v>74</v>
      </c>
      <c r="AC13" s="31">
        <v>67</v>
      </c>
      <c r="AD13" s="31">
        <v>7</v>
      </c>
      <c r="AE13" s="25"/>
      <c r="AF13" s="38">
        <v>12</v>
      </c>
      <c r="AG13" s="39">
        <v>6</v>
      </c>
      <c r="AH13" s="39">
        <v>6</v>
      </c>
      <c r="AI13" s="29"/>
      <c r="AJ13" s="61">
        <v>30</v>
      </c>
      <c r="AK13" s="62">
        <v>7</v>
      </c>
      <c r="AL13" s="62">
        <v>23</v>
      </c>
      <c r="AM13" s="25"/>
      <c r="AN13" s="26">
        <f t="shared" si="0"/>
        <v>4</v>
      </c>
      <c r="AO13" s="29">
        <v>4</v>
      </c>
      <c r="AP13" s="29">
        <v>0</v>
      </c>
      <c r="AQ13" s="25"/>
      <c r="AR13" s="24">
        <f t="shared" si="1"/>
        <v>3</v>
      </c>
      <c r="AS13" s="1">
        <v>0</v>
      </c>
      <c r="AT13" s="1">
        <v>3</v>
      </c>
      <c r="AU13" s="25"/>
      <c r="AV13" s="22">
        <f t="shared" si="2"/>
        <v>21</v>
      </c>
      <c r="AW13" s="33">
        <v>18</v>
      </c>
      <c r="AX13" s="33">
        <v>3</v>
      </c>
      <c r="AY13" s="25"/>
      <c r="AZ13" s="22" t="s">
        <v>29</v>
      </c>
      <c r="BA13" s="22" t="s">
        <v>29</v>
      </c>
      <c r="BB13" s="27" t="s">
        <v>29</v>
      </c>
    </row>
    <row r="14" spans="2:54" ht="11.25">
      <c r="B14" s="9" t="s">
        <v>6</v>
      </c>
      <c r="C14" s="6"/>
      <c r="D14" s="22">
        <f t="shared" si="3"/>
        <v>927</v>
      </c>
      <c r="E14" s="28">
        <v>304</v>
      </c>
      <c r="F14" s="28">
        <v>623</v>
      </c>
      <c r="G14" s="23"/>
      <c r="H14" s="26">
        <f t="shared" si="4"/>
        <v>3</v>
      </c>
      <c r="I14" s="1">
        <v>2</v>
      </c>
      <c r="J14" s="1">
        <v>1</v>
      </c>
      <c r="K14" s="25"/>
      <c r="L14" s="26">
        <f t="shared" si="5"/>
        <v>44</v>
      </c>
      <c r="M14" s="1">
        <v>7</v>
      </c>
      <c r="N14" s="1">
        <v>37</v>
      </c>
      <c r="O14" s="25"/>
      <c r="P14" s="26">
        <f t="shared" si="6"/>
        <v>16</v>
      </c>
      <c r="Q14" s="1">
        <v>8</v>
      </c>
      <c r="R14" s="1">
        <v>8</v>
      </c>
      <c r="S14" s="25"/>
      <c r="T14" s="26">
        <f t="shared" si="7"/>
        <v>4</v>
      </c>
      <c r="U14" s="1">
        <v>3</v>
      </c>
      <c r="V14" s="1">
        <v>1</v>
      </c>
      <c r="W14" s="25"/>
      <c r="X14" s="26">
        <f t="shared" si="8"/>
        <v>3</v>
      </c>
      <c r="Y14" s="1">
        <v>0</v>
      </c>
      <c r="Z14" s="1">
        <v>3</v>
      </c>
      <c r="AA14" s="25"/>
      <c r="AB14" s="26">
        <v>431</v>
      </c>
      <c r="AC14" s="31">
        <v>400</v>
      </c>
      <c r="AD14" s="31">
        <v>31</v>
      </c>
      <c r="AE14" s="25"/>
      <c r="AF14" s="38">
        <v>15</v>
      </c>
      <c r="AG14" s="39">
        <v>4</v>
      </c>
      <c r="AH14" s="39">
        <v>11</v>
      </c>
      <c r="AI14" s="29"/>
      <c r="AJ14" s="61">
        <v>25</v>
      </c>
      <c r="AK14" s="62">
        <v>13</v>
      </c>
      <c r="AL14" s="62">
        <v>12</v>
      </c>
      <c r="AM14" s="25"/>
      <c r="AN14" s="26">
        <f t="shared" si="0"/>
        <v>15</v>
      </c>
      <c r="AO14" s="29">
        <v>8</v>
      </c>
      <c r="AP14" s="29">
        <v>7</v>
      </c>
      <c r="AQ14" s="25"/>
      <c r="AR14" s="24">
        <f t="shared" si="1"/>
        <v>6</v>
      </c>
      <c r="AS14" s="1">
        <v>4</v>
      </c>
      <c r="AT14" s="1">
        <v>2</v>
      </c>
      <c r="AU14" s="25"/>
      <c r="AV14" s="22">
        <f t="shared" si="2"/>
        <v>23</v>
      </c>
      <c r="AW14" s="33">
        <v>19</v>
      </c>
      <c r="AX14" s="33">
        <v>4</v>
      </c>
      <c r="AY14" s="25"/>
      <c r="AZ14" s="22" t="s">
        <v>29</v>
      </c>
      <c r="BA14" s="22" t="s">
        <v>29</v>
      </c>
      <c r="BB14" s="27" t="s">
        <v>29</v>
      </c>
    </row>
    <row r="15" spans="2:54" ht="11.25">
      <c r="B15" s="9" t="s">
        <v>7</v>
      </c>
      <c r="C15" s="6"/>
      <c r="D15" s="22">
        <f t="shared" si="3"/>
        <v>1747</v>
      </c>
      <c r="E15" s="28">
        <v>668</v>
      </c>
      <c r="F15" s="28">
        <v>1079</v>
      </c>
      <c r="G15" s="23"/>
      <c r="H15" s="26">
        <f t="shared" si="4"/>
        <v>8</v>
      </c>
      <c r="I15" s="1">
        <v>5</v>
      </c>
      <c r="J15" s="1">
        <v>3</v>
      </c>
      <c r="K15" s="25"/>
      <c r="L15" s="26">
        <f t="shared" si="5"/>
        <v>76</v>
      </c>
      <c r="M15" s="1">
        <v>16</v>
      </c>
      <c r="N15" s="1">
        <v>60</v>
      </c>
      <c r="O15" s="25"/>
      <c r="P15" s="26">
        <f t="shared" si="6"/>
        <v>21</v>
      </c>
      <c r="Q15" s="1">
        <v>6</v>
      </c>
      <c r="R15" s="1">
        <v>15</v>
      </c>
      <c r="S15" s="25"/>
      <c r="T15" s="26">
        <f t="shared" si="7"/>
        <v>7</v>
      </c>
      <c r="U15" s="1">
        <v>3</v>
      </c>
      <c r="V15" s="1">
        <v>4</v>
      </c>
      <c r="W15" s="25"/>
      <c r="X15" s="26">
        <f t="shared" si="8"/>
        <v>9</v>
      </c>
      <c r="Y15" s="1">
        <v>2</v>
      </c>
      <c r="Z15" s="1">
        <v>7</v>
      </c>
      <c r="AA15" s="25"/>
      <c r="AB15" s="26">
        <v>855</v>
      </c>
      <c r="AC15" s="31">
        <v>801</v>
      </c>
      <c r="AD15" s="31">
        <v>54</v>
      </c>
      <c r="AE15" s="25"/>
      <c r="AF15" s="38">
        <v>12</v>
      </c>
      <c r="AG15" s="39">
        <v>6</v>
      </c>
      <c r="AH15" s="39">
        <v>6</v>
      </c>
      <c r="AI15" s="29"/>
      <c r="AJ15" s="61">
        <v>48</v>
      </c>
      <c r="AK15" s="62">
        <v>20</v>
      </c>
      <c r="AL15" s="62">
        <v>28</v>
      </c>
      <c r="AM15" s="25"/>
      <c r="AN15" s="26">
        <f t="shared" si="0"/>
        <v>24</v>
      </c>
      <c r="AO15" s="29">
        <v>19</v>
      </c>
      <c r="AP15" s="29">
        <v>5</v>
      </c>
      <c r="AQ15" s="25"/>
      <c r="AR15" s="24">
        <f t="shared" si="1"/>
        <v>7</v>
      </c>
      <c r="AS15" s="1">
        <v>3</v>
      </c>
      <c r="AT15" s="1">
        <v>4</v>
      </c>
      <c r="AU15" s="25"/>
      <c r="AV15" s="22">
        <f t="shared" si="2"/>
        <v>27</v>
      </c>
      <c r="AW15" s="33">
        <v>21</v>
      </c>
      <c r="AX15" s="33">
        <v>6</v>
      </c>
      <c r="AY15" s="25"/>
      <c r="AZ15" s="22">
        <v>2</v>
      </c>
      <c r="BA15" s="28">
        <v>1</v>
      </c>
      <c r="BB15" s="35">
        <v>1</v>
      </c>
    </row>
    <row r="16" spans="2:54" ht="11.25">
      <c r="B16" s="9" t="s">
        <v>8</v>
      </c>
      <c r="C16" s="6"/>
      <c r="D16" s="22">
        <f t="shared" si="3"/>
        <v>3279</v>
      </c>
      <c r="E16" s="28">
        <v>1252</v>
      </c>
      <c r="F16" s="28">
        <v>2027</v>
      </c>
      <c r="G16" s="23"/>
      <c r="H16" s="26">
        <f t="shared" si="4"/>
        <v>48</v>
      </c>
      <c r="I16" s="1">
        <v>34</v>
      </c>
      <c r="J16" s="1">
        <v>14</v>
      </c>
      <c r="K16" s="25"/>
      <c r="L16" s="26">
        <f t="shared" si="5"/>
        <v>115</v>
      </c>
      <c r="M16" s="1">
        <v>15</v>
      </c>
      <c r="N16" s="1">
        <v>100</v>
      </c>
      <c r="O16" s="25"/>
      <c r="P16" s="26">
        <f t="shared" si="6"/>
        <v>65</v>
      </c>
      <c r="Q16" s="1">
        <v>23</v>
      </c>
      <c r="R16" s="1">
        <v>42</v>
      </c>
      <c r="S16" s="25"/>
      <c r="T16" s="26">
        <f t="shared" si="7"/>
        <v>10</v>
      </c>
      <c r="U16" s="1">
        <v>1</v>
      </c>
      <c r="V16" s="1">
        <v>9</v>
      </c>
      <c r="W16" s="25"/>
      <c r="X16" s="26">
        <f t="shared" si="8"/>
        <v>33</v>
      </c>
      <c r="Y16" s="1">
        <v>11</v>
      </c>
      <c r="Z16" s="1">
        <v>22</v>
      </c>
      <c r="AA16" s="25"/>
      <c r="AB16" s="26">
        <v>1329</v>
      </c>
      <c r="AC16" s="31">
        <v>1223</v>
      </c>
      <c r="AD16" s="31">
        <v>106</v>
      </c>
      <c r="AE16" s="25"/>
      <c r="AF16" s="38">
        <v>15</v>
      </c>
      <c r="AG16" s="39">
        <v>4</v>
      </c>
      <c r="AH16" s="39">
        <v>11</v>
      </c>
      <c r="AI16" s="29"/>
      <c r="AJ16" s="61">
        <v>137</v>
      </c>
      <c r="AK16" s="62">
        <v>61</v>
      </c>
      <c r="AL16" s="62">
        <v>76</v>
      </c>
      <c r="AM16" s="25"/>
      <c r="AN16" s="26">
        <f t="shared" si="0"/>
        <v>33</v>
      </c>
      <c r="AO16" s="29">
        <v>25</v>
      </c>
      <c r="AP16" s="29">
        <v>8</v>
      </c>
      <c r="AQ16" s="25"/>
      <c r="AR16" s="24">
        <f t="shared" si="1"/>
        <v>14</v>
      </c>
      <c r="AS16" s="1">
        <v>9</v>
      </c>
      <c r="AT16" s="1">
        <v>5</v>
      </c>
      <c r="AU16" s="25"/>
      <c r="AV16" s="22">
        <f t="shared" si="2"/>
        <v>48</v>
      </c>
      <c r="AW16" s="33">
        <v>43</v>
      </c>
      <c r="AX16" s="33">
        <v>5</v>
      </c>
      <c r="AY16" s="25"/>
      <c r="AZ16" s="22">
        <v>5</v>
      </c>
      <c r="BA16" s="28">
        <v>3</v>
      </c>
      <c r="BB16" s="35">
        <v>2</v>
      </c>
    </row>
    <row r="17" spans="2:54" ht="11.25">
      <c r="B17" s="9" t="s">
        <v>9</v>
      </c>
      <c r="C17" s="6"/>
      <c r="D17" s="22">
        <f t="shared" si="3"/>
        <v>4827</v>
      </c>
      <c r="E17" s="28">
        <v>1989</v>
      </c>
      <c r="F17" s="28">
        <v>2838</v>
      </c>
      <c r="G17" s="23"/>
      <c r="H17" s="26">
        <f t="shared" si="4"/>
        <v>93</v>
      </c>
      <c r="I17" s="1">
        <v>51</v>
      </c>
      <c r="J17" s="1">
        <v>42</v>
      </c>
      <c r="K17" s="25"/>
      <c r="L17" s="26">
        <f t="shared" si="5"/>
        <v>152</v>
      </c>
      <c r="M17" s="1">
        <v>36</v>
      </c>
      <c r="N17" s="1">
        <v>116</v>
      </c>
      <c r="O17" s="25"/>
      <c r="P17" s="26">
        <f t="shared" si="6"/>
        <v>136</v>
      </c>
      <c r="Q17" s="1">
        <v>48</v>
      </c>
      <c r="R17" s="1">
        <v>88</v>
      </c>
      <c r="S17" s="25"/>
      <c r="T17" s="26">
        <f t="shared" si="7"/>
        <v>57</v>
      </c>
      <c r="U17" s="1">
        <v>15</v>
      </c>
      <c r="V17" s="1">
        <v>42</v>
      </c>
      <c r="W17" s="25"/>
      <c r="X17" s="26">
        <f t="shared" si="8"/>
        <v>56</v>
      </c>
      <c r="Y17" s="1">
        <v>16</v>
      </c>
      <c r="Z17" s="1">
        <v>40</v>
      </c>
      <c r="AA17" s="25"/>
      <c r="AB17" s="26">
        <v>1923</v>
      </c>
      <c r="AC17" s="31">
        <v>1783</v>
      </c>
      <c r="AD17" s="31">
        <v>140</v>
      </c>
      <c r="AE17" s="25"/>
      <c r="AF17" s="38">
        <v>28</v>
      </c>
      <c r="AG17" s="39">
        <v>7</v>
      </c>
      <c r="AH17" s="39">
        <v>21</v>
      </c>
      <c r="AI17" s="29"/>
      <c r="AJ17" s="61">
        <v>141</v>
      </c>
      <c r="AK17" s="62">
        <v>60</v>
      </c>
      <c r="AL17" s="62">
        <v>81</v>
      </c>
      <c r="AM17" s="25"/>
      <c r="AN17" s="26">
        <f t="shared" si="0"/>
        <v>47</v>
      </c>
      <c r="AO17" s="29">
        <v>29</v>
      </c>
      <c r="AP17" s="29">
        <v>18</v>
      </c>
      <c r="AQ17" s="25"/>
      <c r="AR17" s="24">
        <f t="shared" si="1"/>
        <v>15</v>
      </c>
      <c r="AS17" s="1">
        <v>8</v>
      </c>
      <c r="AT17" s="1">
        <v>7</v>
      </c>
      <c r="AU17" s="25"/>
      <c r="AV17" s="22">
        <f t="shared" si="2"/>
        <v>57</v>
      </c>
      <c r="AW17" s="33">
        <v>42</v>
      </c>
      <c r="AX17" s="33">
        <v>15</v>
      </c>
      <c r="AY17" s="25"/>
      <c r="AZ17" s="22">
        <v>1</v>
      </c>
      <c r="BA17" s="28">
        <v>1</v>
      </c>
      <c r="BB17" s="35" t="s">
        <v>29</v>
      </c>
    </row>
    <row r="18" spans="2:54" ht="11.25">
      <c r="B18" s="9" t="s">
        <v>10</v>
      </c>
      <c r="C18" s="6"/>
      <c r="D18" s="22">
        <f t="shared" si="3"/>
        <v>4632</v>
      </c>
      <c r="E18" s="28">
        <v>2079</v>
      </c>
      <c r="F18" s="28">
        <v>2553</v>
      </c>
      <c r="G18" s="23"/>
      <c r="H18" s="26">
        <f t="shared" si="4"/>
        <v>116</v>
      </c>
      <c r="I18" s="1">
        <v>63</v>
      </c>
      <c r="J18" s="1">
        <v>53</v>
      </c>
      <c r="K18" s="25"/>
      <c r="L18" s="26">
        <f t="shared" si="5"/>
        <v>167</v>
      </c>
      <c r="M18" s="1">
        <v>41</v>
      </c>
      <c r="N18" s="1">
        <v>126</v>
      </c>
      <c r="O18" s="25"/>
      <c r="P18" s="26">
        <f t="shared" si="6"/>
        <v>177</v>
      </c>
      <c r="Q18" s="1">
        <v>48</v>
      </c>
      <c r="R18" s="1">
        <v>129</v>
      </c>
      <c r="S18" s="25"/>
      <c r="T18" s="26">
        <f t="shared" si="7"/>
        <v>101</v>
      </c>
      <c r="U18" s="1">
        <v>26</v>
      </c>
      <c r="V18" s="1">
        <v>75</v>
      </c>
      <c r="W18" s="25"/>
      <c r="X18" s="26">
        <f t="shared" si="8"/>
        <v>49</v>
      </c>
      <c r="Y18" s="1">
        <v>21</v>
      </c>
      <c r="Z18" s="1">
        <v>28</v>
      </c>
      <c r="AA18" s="25"/>
      <c r="AB18" s="26">
        <v>2101</v>
      </c>
      <c r="AC18" s="31">
        <v>1949</v>
      </c>
      <c r="AD18" s="31">
        <v>152</v>
      </c>
      <c r="AE18" s="25"/>
      <c r="AF18" s="38">
        <v>89</v>
      </c>
      <c r="AG18" s="39">
        <v>25</v>
      </c>
      <c r="AH18" s="39">
        <v>64</v>
      </c>
      <c r="AI18" s="29"/>
      <c r="AJ18" s="61">
        <v>122</v>
      </c>
      <c r="AK18" s="62">
        <v>55</v>
      </c>
      <c r="AL18" s="62">
        <v>67</v>
      </c>
      <c r="AM18" s="25"/>
      <c r="AN18" s="26">
        <f t="shared" si="0"/>
        <v>92</v>
      </c>
      <c r="AO18" s="29">
        <v>58</v>
      </c>
      <c r="AP18" s="29">
        <v>34</v>
      </c>
      <c r="AQ18" s="25"/>
      <c r="AR18" s="24">
        <f t="shared" si="1"/>
        <v>15</v>
      </c>
      <c r="AS18" s="1">
        <v>12</v>
      </c>
      <c r="AT18" s="1">
        <v>3</v>
      </c>
      <c r="AU18" s="25"/>
      <c r="AV18" s="22">
        <f t="shared" si="2"/>
        <v>53</v>
      </c>
      <c r="AW18" s="33">
        <v>42</v>
      </c>
      <c r="AX18" s="33">
        <v>11</v>
      </c>
      <c r="AY18" s="25"/>
      <c r="AZ18" s="22">
        <v>2</v>
      </c>
      <c r="BA18" s="28">
        <v>1</v>
      </c>
      <c r="BB18" s="35">
        <v>1</v>
      </c>
    </row>
    <row r="19" spans="2:54" ht="11.25">
      <c r="B19" s="9" t="s">
        <v>11</v>
      </c>
      <c r="C19" s="6"/>
      <c r="D19" s="22">
        <f t="shared" si="3"/>
        <v>4776</v>
      </c>
      <c r="E19" s="28">
        <v>2111</v>
      </c>
      <c r="F19" s="28">
        <v>2665</v>
      </c>
      <c r="G19" s="23"/>
      <c r="H19" s="26">
        <f t="shared" si="4"/>
        <v>137</v>
      </c>
      <c r="I19" s="1">
        <v>73</v>
      </c>
      <c r="J19" s="1">
        <v>64</v>
      </c>
      <c r="K19" s="25"/>
      <c r="L19" s="26">
        <f t="shared" si="5"/>
        <v>237</v>
      </c>
      <c r="M19" s="1">
        <v>64</v>
      </c>
      <c r="N19" s="1">
        <v>173</v>
      </c>
      <c r="O19" s="25"/>
      <c r="P19" s="26">
        <f t="shared" si="6"/>
        <v>242</v>
      </c>
      <c r="Q19" s="1">
        <v>68</v>
      </c>
      <c r="R19" s="1">
        <v>174</v>
      </c>
      <c r="S19" s="25"/>
      <c r="T19" s="26">
        <f t="shared" si="7"/>
        <v>93</v>
      </c>
      <c r="U19" s="1">
        <v>35</v>
      </c>
      <c r="V19" s="1">
        <v>58</v>
      </c>
      <c r="W19" s="25"/>
      <c r="X19" s="26">
        <f t="shared" si="8"/>
        <v>41</v>
      </c>
      <c r="Y19" s="1">
        <v>18</v>
      </c>
      <c r="Z19" s="1">
        <v>23</v>
      </c>
      <c r="AA19" s="25"/>
      <c r="AB19" s="26">
        <v>1856</v>
      </c>
      <c r="AC19" s="31">
        <v>1732</v>
      </c>
      <c r="AD19" s="31">
        <v>124</v>
      </c>
      <c r="AE19" s="25"/>
      <c r="AF19" s="38">
        <v>84</v>
      </c>
      <c r="AG19" s="39">
        <v>24</v>
      </c>
      <c r="AH19" s="39">
        <v>60</v>
      </c>
      <c r="AI19" s="29"/>
      <c r="AJ19" s="61">
        <v>76</v>
      </c>
      <c r="AK19" s="62">
        <v>37</v>
      </c>
      <c r="AL19" s="62">
        <v>39</v>
      </c>
      <c r="AM19" s="25"/>
      <c r="AN19" s="26">
        <f t="shared" si="0"/>
        <v>135</v>
      </c>
      <c r="AO19" s="29">
        <v>93</v>
      </c>
      <c r="AP19" s="29">
        <v>42</v>
      </c>
      <c r="AQ19" s="25"/>
      <c r="AR19" s="24">
        <f t="shared" si="1"/>
        <v>17</v>
      </c>
      <c r="AS19" s="1">
        <v>9</v>
      </c>
      <c r="AT19" s="1">
        <v>8</v>
      </c>
      <c r="AU19" s="25"/>
      <c r="AV19" s="22">
        <f t="shared" si="2"/>
        <v>38</v>
      </c>
      <c r="AW19" s="33">
        <v>30</v>
      </c>
      <c r="AX19" s="33">
        <v>8</v>
      </c>
      <c r="AY19" s="25"/>
      <c r="AZ19" s="22">
        <v>4</v>
      </c>
      <c r="BA19" s="28">
        <v>2</v>
      </c>
      <c r="BB19" s="35">
        <v>2</v>
      </c>
    </row>
    <row r="20" spans="2:54" ht="11.25">
      <c r="B20" s="9" t="s">
        <v>12</v>
      </c>
      <c r="C20" s="6"/>
      <c r="D20" s="22">
        <f t="shared" si="3"/>
        <v>2890</v>
      </c>
      <c r="E20" s="28">
        <v>1653</v>
      </c>
      <c r="F20" s="28">
        <v>1237</v>
      </c>
      <c r="G20" s="23"/>
      <c r="H20" s="26">
        <f t="shared" si="4"/>
        <v>120</v>
      </c>
      <c r="I20" s="1">
        <v>68</v>
      </c>
      <c r="J20" s="1">
        <v>52</v>
      </c>
      <c r="K20" s="25"/>
      <c r="L20" s="26">
        <f t="shared" si="5"/>
        <v>282</v>
      </c>
      <c r="M20" s="1">
        <v>82</v>
      </c>
      <c r="N20" s="1">
        <v>200</v>
      </c>
      <c r="O20" s="25"/>
      <c r="P20" s="26">
        <f t="shared" si="6"/>
        <v>190</v>
      </c>
      <c r="Q20" s="1">
        <v>58</v>
      </c>
      <c r="R20" s="1">
        <v>132</v>
      </c>
      <c r="S20" s="25"/>
      <c r="T20" s="26">
        <f t="shared" si="7"/>
        <v>61</v>
      </c>
      <c r="U20" s="1">
        <v>17</v>
      </c>
      <c r="V20" s="1">
        <v>44</v>
      </c>
      <c r="W20" s="25"/>
      <c r="X20" s="26">
        <f t="shared" si="8"/>
        <v>42</v>
      </c>
      <c r="Y20" s="1">
        <v>23</v>
      </c>
      <c r="Z20" s="1">
        <v>19</v>
      </c>
      <c r="AA20" s="25"/>
      <c r="AB20" s="26">
        <v>1333</v>
      </c>
      <c r="AC20" s="31">
        <v>1241</v>
      </c>
      <c r="AD20" s="31">
        <v>92</v>
      </c>
      <c r="AE20" s="25"/>
      <c r="AF20" s="38">
        <v>60</v>
      </c>
      <c r="AG20" s="39">
        <v>17</v>
      </c>
      <c r="AH20" s="39">
        <v>43</v>
      </c>
      <c r="AI20" s="29"/>
      <c r="AJ20" s="61">
        <v>49</v>
      </c>
      <c r="AK20" s="62">
        <v>32</v>
      </c>
      <c r="AL20" s="62">
        <v>17</v>
      </c>
      <c r="AM20" s="25"/>
      <c r="AN20" s="26">
        <f t="shared" si="0"/>
        <v>83</v>
      </c>
      <c r="AO20" s="29">
        <v>64</v>
      </c>
      <c r="AP20" s="29">
        <v>19</v>
      </c>
      <c r="AQ20" s="25"/>
      <c r="AR20" s="24">
        <f t="shared" si="1"/>
        <v>32</v>
      </c>
      <c r="AS20" s="1">
        <v>26</v>
      </c>
      <c r="AT20" s="1">
        <v>6</v>
      </c>
      <c r="AU20" s="25"/>
      <c r="AV20" s="22">
        <f t="shared" si="2"/>
        <v>37</v>
      </c>
      <c r="AW20" s="33">
        <v>25</v>
      </c>
      <c r="AX20" s="33">
        <v>12</v>
      </c>
      <c r="AY20" s="25"/>
      <c r="AZ20" s="22">
        <v>2</v>
      </c>
      <c r="BA20" s="28">
        <v>2</v>
      </c>
      <c r="BB20" s="35" t="s">
        <v>29</v>
      </c>
    </row>
    <row r="21" spans="2:54" ht="11.25">
      <c r="B21" s="9" t="s">
        <v>13</v>
      </c>
      <c r="C21" s="6"/>
      <c r="D21" s="22">
        <f t="shared" si="3"/>
        <v>304</v>
      </c>
      <c r="E21" s="28">
        <v>171</v>
      </c>
      <c r="F21" s="28">
        <v>133</v>
      </c>
      <c r="G21" s="23"/>
      <c r="H21" s="26">
        <f t="shared" si="4"/>
        <v>6</v>
      </c>
      <c r="I21" s="1">
        <v>5</v>
      </c>
      <c r="J21" s="1">
        <v>1</v>
      </c>
      <c r="K21" s="25"/>
      <c r="L21" s="26">
        <f t="shared" si="5"/>
        <v>69</v>
      </c>
      <c r="M21" s="1">
        <v>30</v>
      </c>
      <c r="N21" s="1">
        <v>39</v>
      </c>
      <c r="O21" s="25"/>
      <c r="P21" s="26">
        <f t="shared" si="6"/>
        <v>15</v>
      </c>
      <c r="Q21" s="1">
        <v>7</v>
      </c>
      <c r="R21" s="1">
        <v>8</v>
      </c>
      <c r="S21" s="25"/>
      <c r="T21" s="26">
        <f t="shared" si="7"/>
        <v>9</v>
      </c>
      <c r="U21" s="1">
        <v>4</v>
      </c>
      <c r="V21" s="1">
        <v>5</v>
      </c>
      <c r="W21" s="25"/>
      <c r="X21" s="26">
        <f t="shared" si="8"/>
        <v>6</v>
      </c>
      <c r="Y21" s="1">
        <v>3</v>
      </c>
      <c r="Z21" s="1">
        <v>3</v>
      </c>
      <c r="AA21" s="25"/>
      <c r="AB21" s="26">
        <v>17</v>
      </c>
      <c r="AC21" s="31">
        <v>11</v>
      </c>
      <c r="AD21" s="31">
        <v>6</v>
      </c>
      <c r="AE21" s="25"/>
      <c r="AF21" s="38">
        <v>9</v>
      </c>
      <c r="AG21" s="39">
        <v>6</v>
      </c>
      <c r="AH21" s="39">
        <v>3</v>
      </c>
      <c r="AI21" s="29"/>
      <c r="AJ21" s="61">
        <v>13</v>
      </c>
      <c r="AK21" s="62">
        <v>7</v>
      </c>
      <c r="AL21" s="62">
        <v>6</v>
      </c>
      <c r="AM21" s="25"/>
      <c r="AN21" s="26">
        <f>SUM(AO21:AP21)</f>
        <v>5</v>
      </c>
      <c r="AO21" s="29">
        <v>3</v>
      </c>
      <c r="AP21" s="29">
        <v>2</v>
      </c>
      <c r="AQ21" s="25"/>
      <c r="AR21" s="24">
        <f>SUM(AS21:AT21)</f>
        <v>3</v>
      </c>
      <c r="AS21" s="1">
        <v>3</v>
      </c>
      <c r="AT21" s="1">
        <v>0</v>
      </c>
      <c r="AU21" s="25"/>
      <c r="AV21" s="22">
        <f>SUM(AW21:AX21)</f>
        <v>9</v>
      </c>
      <c r="AW21" s="33">
        <v>5</v>
      </c>
      <c r="AX21" s="33">
        <v>4</v>
      </c>
      <c r="AY21" s="25"/>
      <c r="AZ21" s="22" t="s">
        <v>29</v>
      </c>
      <c r="BA21" s="22" t="s">
        <v>29</v>
      </c>
      <c r="BB21" s="27" t="s">
        <v>29</v>
      </c>
    </row>
    <row r="22" spans="2:54" ht="10.5">
      <c r="B22" s="10"/>
      <c r="C22" s="11"/>
      <c r="D22" s="11"/>
      <c r="E22" s="13"/>
      <c r="F22" s="13"/>
      <c r="G22" s="13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4"/>
    </row>
    <row r="23" spans="2:54" ht="24" customHeight="1">
      <c r="B23" s="40" t="s">
        <v>39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2"/>
    </row>
    <row r="24" spans="2:4" ht="9.75">
      <c r="B24" s="12" t="s">
        <v>33</v>
      </c>
      <c r="C24" s="12"/>
      <c r="D24" s="12"/>
    </row>
  </sheetData>
  <sheetProtection/>
  <mergeCells count="32">
    <mergeCell ref="AI6:AI7"/>
    <mergeCell ref="AQ6:AQ7"/>
    <mergeCell ref="AY6:AY7"/>
    <mergeCell ref="AZ6:BB6"/>
    <mergeCell ref="B5:B7"/>
    <mergeCell ref="C6:C7"/>
    <mergeCell ref="P6:R6"/>
    <mergeCell ref="D6:F6"/>
    <mergeCell ref="AB6:AD6"/>
    <mergeCell ref="G6:G7"/>
    <mergeCell ref="W6:W7"/>
    <mergeCell ref="X6:Z6"/>
    <mergeCell ref="AN5:BB5"/>
    <mergeCell ref="L6:N6"/>
    <mergeCell ref="O6:O7"/>
    <mergeCell ref="AU6:AU7"/>
    <mergeCell ref="AF6:AH6"/>
    <mergeCell ref="H6:J6"/>
    <mergeCell ref="T6:V6"/>
    <mergeCell ref="AM5:AM7"/>
    <mergeCell ref="AB5:AL5"/>
    <mergeCell ref="K6:K7"/>
    <mergeCell ref="B23:BB23"/>
    <mergeCell ref="H2:M2"/>
    <mergeCell ref="AE6:AE7"/>
    <mergeCell ref="AV6:AX6"/>
    <mergeCell ref="AJ6:AL6"/>
    <mergeCell ref="AN6:AP6"/>
    <mergeCell ref="AR6:AT6"/>
    <mergeCell ref="AA5:AA7"/>
    <mergeCell ref="D5:Z5"/>
    <mergeCell ref="S6:S7"/>
  </mergeCells>
  <hyperlinks>
    <hyperlink ref="A3" r:id="rId1" display="Índice"/>
    <hyperlink ref="A4" r:id="rId2" display="Datos"/>
    <hyperlink ref="H2" r:id="rId3" display="Encuesta de satisfacción"/>
    <hyperlink ref="H2:L2" r:id="rId4" display="Si desea participar en nuestra encuesta de satisfacción, pinche aquí"/>
  </hyperlinks>
  <printOptions/>
  <pageMargins left="0.7480314960629921" right="0.7480314960629921" top="0.984251968503937" bottom="0.984251968503937" header="0" footer="0"/>
  <pageSetup fitToWidth="5" horizontalDpi="600" verticalDpi="600" orientation="landscape" paperSize="9" scale="6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FMG004</dc:creator>
  <cp:keywords/>
  <dc:description/>
  <cp:lastModifiedBy>Arnedo Conde, Maria Paloma</cp:lastModifiedBy>
  <cp:lastPrinted>2016-05-27T09:02:32Z</cp:lastPrinted>
  <dcterms:created xsi:type="dcterms:W3CDTF">2010-02-11T11:24:31Z</dcterms:created>
  <dcterms:modified xsi:type="dcterms:W3CDTF">2024-01-17T09:52:44Z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