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madrid-my.sharepoint.com/personal/penascja_madrid_es/Documents/Homogeneizacion_ECVSSP_Mayo/Corregidos_para_publicar/"/>
    </mc:Choice>
  </mc:AlternateContent>
  <xr:revisionPtr revIDLastSave="0" documentId="8_{E4A1928B-68AA-4CB8-A83E-2B1484ED7B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9" r:id="rId1"/>
    <sheet name="Ficha Técnica" sheetId="46" r:id="rId2"/>
    <sheet name="ÍNDICE" sheetId="22" r:id="rId3"/>
    <sheet name="Resumen" sheetId="45" r:id="rId4"/>
    <sheet name="Gráficos" sheetId="66" r:id="rId5"/>
    <sheet name="1." sheetId="18" r:id="rId6"/>
    <sheet name="2" sheetId="24" r:id="rId7"/>
    <sheet name="3." sheetId="29" r:id="rId8"/>
    <sheet name="3.1" sheetId="47" r:id="rId9"/>
    <sheet name="3.2" sheetId="48" r:id="rId10"/>
    <sheet name="3.3" sheetId="49" r:id="rId11"/>
    <sheet name="3.4" sheetId="50" r:id="rId12"/>
    <sheet name="3.5" sheetId="51" r:id="rId13"/>
    <sheet name="4." sheetId="27" r:id="rId14"/>
    <sheet name="5." sheetId="21" r:id="rId15"/>
    <sheet name="6." sheetId="52" r:id="rId16"/>
    <sheet name="7." sheetId="53" r:id="rId17"/>
    <sheet name="8." sheetId="54" r:id="rId18"/>
    <sheet name="9." sheetId="55" r:id="rId19"/>
    <sheet name="10." sheetId="56" r:id="rId20"/>
    <sheet name="11." sheetId="57" r:id="rId21"/>
    <sheet name="12." sheetId="58" r:id="rId22"/>
    <sheet name="13." sheetId="59" r:id="rId23"/>
    <sheet name="14." sheetId="60" r:id="rId24"/>
    <sheet name="15." sheetId="61" r:id="rId25"/>
    <sheet name="16." sheetId="62" r:id="rId26"/>
    <sheet name="17." sheetId="63" r:id="rId27"/>
    <sheet name="18." sheetId="64" r:id="rId28"/>
    <sheet name="19." sheetId="65" r:id="rId2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45" l="1"/>
  <c r="G17" i="45"/>
  <c r="C29" i="45"/>
  <c r="D29" i="45"/>
  <c r="E29" i="45"/>
  <c r="F29" i="45"/>
  <c r="G29" i="45"/>
  <c r="H29" i="45"/>
  <c r="I29" i="45"/>
  <c r="J29" i="45"/>
  <c r="K29" i="45"/>
  <c r="C28" i="45"/>
  <c r="D28" i="45"/>
  <c r="E28" i="45"/>
  <c r="F28" i="45"/>
  <c r="G28" i="45"/>
  <c r="H28" i="45"/>
  <c r="I28" i="45"/>
  <c r="J28" i="45"/>
  <c r="K28" i="45"/>
  <c r="C27" i="45"/>
  <c r="D27" i="45"/>
  <c r="E27" i="45"/>
  <c r="F27" i="45"/>
  <c r="G27" i="45"/>
  <c r="H27" i="45"/>
  <c r="I27" i="45"/>
  <c r="J27" i="45"/>
  <c r="K27" i="45"/>
  <c r="C26" i="45"/>
  <c r="D26" i="45"/>
  <c r="E26" i="45"/>
  <c r="F26" i="45"/>
  <c r="G26" i="45"/>
  <c r="H26" i="45"/>
  <c r="I26" i="45"/>
  <c r="J26" i="45"/>
  <c r="K26" i="45"/>
  <c r="C25" i="45"/>
  <c r="D25" i="45"/>
  <c r="E25" i="45"/>
  <c r="F25" i="45"/>
  <c r="G25" i="45"/>
  <c r="H25" i="45"/>
  <c r="I25" i="45"/>
  <c r="J25" i="45"/>
  <c r="K25" i="45"/>
  <c r="C24" i="45"/>
  <c r="D24" i="45"/>
  <c r="E24" i="45"/>
  <c r="F24" i="45"/>
  <c r="G24" i="45"/>
  <c r="H24" i="45"/>
  <c r="I24" i="45"/>
  <c r="J24" i="45"/>
  <c r="K24" i="45"/>
  <c r="C23" i="45"/>
  <c r="D23" i="45"/>
  <c r="E23" i="45"/>
  <c r="F23" i="45"/>
  <c r="G23" i="45"/>
  <c r="H23" i="45"/>
  <c r="I23" i="45"/>
  <c r="J23" i="45"/>
  <c r="K23" i="45"/>
  <c r="C22" i="45"/>
  <c r="D22" i="45"/>
  <c r="E22" i="45"/>
  <c r="F22" i="45"/>
  <c r="G22" i="45"/>
  <c r="H22" i="45"/>
  <c r="I22" i="45"/>
  <c r="J22" i="45"/>
  <c r="K22" i="45"/>
  <c r="C21" i="45"/>
  <c r="D21" i="45"/>
  <c r="E21" i="45"/>
  <c r="F21" i="45"/>
  <c r="G21" i="45"/>
  <c r="H21" i="45"/>
  <c r="I21" i="45"/>
  <c r="J21" i="45"/>
  <c r="K21" i="45"/>
  <c r="C20" i="45"/>
  <c r="D20" i="45"/>
  <c r="E20" i="45"/>
  <c r="F20" i="45"/>
  <c r="G20" i="45"/>
  <c r="H20" i="45"/>
  <c r="I20" i="45"/>
  <c r="J20" i="45"/>
  <c r="K20" i="45"/>
  <c r="C19" i="45"/>
  <c r="D19" i="45"/>
  <c r="E19" i="45"/>
  <c r="F19" i="45"/>
  <c r="G19" i="45"/>
  <c r="H19" i="45"/>
  <c r="I19" i="45"/>
  <c r="J19" i="45"/>
  <c r="K19" i="45"/>
  <c r="C18" i="45"/>
  <c r="D18" i="45"/>
  <c r="E18" i="45"/>
  <c r="F18" i="45"/>
  <c r="G18" i="45"/>
  <c r="H18" i="45"/>
  <c r="I18" i="45"/>
  <c r="J18" i="45"/>
  <c r="K18" i="45"/>
  <c r="C17" i="45"/>
  <c r="D17" i="45"/>
  <c r="E17" i="45"/>
  <c r="I17" i="45"/>
  <c r="J17" i="45"/>
  <c r="K17" i="45"/>
  <c r="C16" i="45"/>
  <c r="D16" i="45"/>
  <c r="E16" i="45"/>
  <c r="F16" i="45"/>
  <c r="G16" i="45"/>
  <c r="H16" i="45"/>
  <c r="I16" i="45"/>
  <c r="J16" i="45"/>
  <c r="K16" i="45"/>
  <c r="C15" i="45"/>
  <c r="D15" i="45"/>
  <c r="E15" i="45"/>
  <c r="F15" i="45"/>
  <c r="G15" i="45"/>
  <c r="H15" i="45"/>
  <c r="I15" i="45"/>
  <c r="J15" i="45"/>
  <c r="K15" i="45"/>
  <c r="C14" i="45"/>
  <c r="D14" i="45"/>
  <c r="E14" i="45"/>
  <c r="F14" i="45"/>
  <c r="G14" i="45"/>
  <c r="H14" i="45"/>
  <c r="I14" i="45"/>
  <c r="J14" i="45"/>
  <c r="C13" i="45"/>
  <c r="D13" i="45"/>
  <c r="E13" i="45"/>
  <c r="F13" i="45"/>
  <c r="G13" i="45"/>
  <c r="H13" i="45"/>
  <c r="I13" i="45"/>
  <c r="J13" i="45"/>
  <c r="K13" i="45"/>
  <c r="C12" i="45"/>
  <c r="D12" i="45"/>
  <c r="E12" i="45"/>
  <c r="F12" i="45"/>
  <c r="G12" i="45"/>
  <c r="H12" i="45"/>
  <c r="I12" i="45"/>
  <c r="J12" i="45"/>
  <c r="K12" i="45"/>
  <c r="C11" i="45"/>
  <c r="D11" i="45"/>
  <c r="E11" i="45"/>
  <c r="F11" i="45"/>
  <c r="G11" i="45"/>
  <c r="H11" i="45"/>
  <c r="I11" i="45"/>
  <c r="J11" i="45"/>
  <c r="K11" i="45"/>
  <c r="C10" i="45"/>
  <c r="D10" i="45"/>
  <c r="E10" i="45"/>
  <c r="F10" i="45"/>
  <c r="G10" i="45"/>
  <c r="H10" i="45"/>
  <c r="I10" i="45"/>
  <c r="J10" i="45"/>
  <c r="K10" i="45"/>
  <c r="C9" i="45"/>
  <c r="D9" i="45"/>
  <c r="E9" i="45"/>
  <c r="F9" i="45"/>
  <c r="G9" i="45"/>
  <c r="H9" i="45"/>
  <c r="I9" i="45"/>
  <c r="J9" i="45"/>
  <c r="K9" i="45"/>
  <c r="C7" i="45"/>
  <c r="D7" i="45"/>
  <c r="E7" i="45"/>
  <c r="F7" i="45"/>
  <c r="G7" i="45"/>
  <c r="H7" i="45"/>
  <c r="I7" i="45"/>
  <c r="J7" i="45"/>
  <c r="K7" i="45"/>
  <c r="C6" i="45"/>
  <c r="D6" i="45"/>
  <c r="E6" i="45"/>
  <c r="F6" i="45"/>
  <c r="G6" i="45"/>
  <c r="H6" i="45"/>
  <c r="I6" i="45"/>
  <c r="J6" i="45"/>
  <c r="K6" i="45"/>
  <c r="C8" i="45"/>
  <c r="D8" i="45"/>
  <c r="E8" i="45"/>
  <c r="F8" i="45"/>
  <c r="G8" i="45"/>
  <c r="H8" i="45"/>
  <c r="I8" i="45"/>
  <c r="J8" i="45"/>
  <c r="K8" i="45"/>
  <c r="C12" i="59"/>
  <c r="J20" i="51" l="1"/>
  <c r="K20" i="51"/>
  <c r="I20" i="51"/>
  <c r="B75" i="59"/>
  <c r="C75" i="59"/>
  <c r="D28" i="27"/>
  <c r="C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V28" i="27"/>
  <c r="H96" i="27"/>
  <c r="I96" i="27"/>
  <c r="J96" i="27"/>
  <c r="K96" i="27"/>
  <c r="G96" i="27"/>
  <c r="C96" i="27"/>
  <c r="B96" i="27"/>
  <c r="B28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J13" i="27"/>
  <c r="K14" i="45" s="1"/>
  <c r="B12" i="29"/>
  <c r="B93" i="24"/>
  <c r="W25" i="24"/>
  <c r="W24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K93" i="18"/>
  <c r="J93" i="18"/>
  <c r="I93" i="18"/>
  <c r="H93" i="18"/>
  <c r="G93" i="18"/>
  <c r="K92" i="18"/>
  <c r="J92" i="18"/>
  <c r="I92" i="18"/>
  <c r="H92" i="18"/>
  <c r="G92" i="18"/>
  <c r="K91" i="18"/>
  <c r="J91" i="18"/>
  <c r="I91" i="18"/>
  <c r="H91" i="18"/>
  <c r="G91" i="18"/>
  <c r="K90" i="18"/>
  <c r="J90" i="18"/>
  <c r="I90" i="18"/>
  <c r="H90" i="18"/>
  <c r="G90" i="18"/>
  <c r="K89" i="18"/>
  <c r="J89" i="18"/>
  <c r="I89" i="18"/>
  <c r="H89" i="18"/>
  <c r="G89" i="18"/>
  <c r="K88" i="18"/>
  <c r="J88" i="18"/>
  <c r="I88" i="18"/>
  <c r="H88" i="18"/>
  <c r="G88" i="18"/>
  <c r="K87" i="18"/>
  <c r="J87" i="18"/>
  <c r="I87" i="18"/>
  <c r="H87" i="18"/>
  <c r="G87" i="18"/>
  <c r="K86" i="18"/>
  <c r="J86" i="18"/>
  <c r="I86" i="18"/>
  <c r="H86" i="18"/>
  <c r="G86" i="18"/>
  <c r="C93" i="18"/>
  <c r="B93" i="18"/>
  <c r="C92" i="18"/>
  <c r="B92" i="18"/>
  <c r="C91" i="18"/>
  <c r="B91" i="18"/>
  <c r="C90" i="18"/>
  <c r="B90" i="18"/>
  <c r="C89" i="18"/>
  <c r="B89" i="18"/>
  <c r="C88" i="18"/>
  <c r="B88" i="18"/>
  <c r="C87" i="18"/>
  <c r="B87" i="18"/>
  <c r="C86" i="18"/>
  <c r="B86" i="18"/>
  <c r="O22" i="18"/>
  <c r="B21" i="18"/>
  <c r="B19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V22" i="18"/>
  <c r="U22" i="18"/>
  <c r="T22" i="18"/>
  <c r="S22" i="18"/>
  <c r="R22" i="18"/>
  <c r="Q22" i="18"/>
  <c r="P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K95" i="24" l="1"/>
  <c r="J95" i="24"/>
  <c r="I95" i="24"/>
  <c r="H95" i="24"/>
  <c r="G95" i="24"/>
  <c r="K94" i="24"/>
  <c r="J94" i="24"/>
  <c r="I94" i="24"/>
  <c r="H94" i="24"/>
  <c r="G94" i="24"/>
  <c r="K93" i="24"/>
  <c r="J93" i="24"/>
  <c r="I93" i="24"/>
  <c r="H93" i="24"/>
  <c r="G93" i="24"/>
  <c r="K90" i="24"/>
  <c r="J90" i="24"/>
  <c r="I90" i="24"/>
  <c r="H90" i="24"/>
  <c r="G90" i="24"/>
  <c r="K89" i="24"/>
  <c r="J89" i="24"/>
  <c r="I89" i="24"/>
  <c r="H89" i="24"/>
  <c r="G89" i="24"/>
  <c r="K88" i="24"/>
  <c r="J88" i="24"/>
  <c r="I88" i="24"/>
  <c r="H88" i="24"/>
  <c r="G88" i="24"/>
  <c r="B88" i="24"/>
  <c r="C95" i="24"/>
  <c r="B95" i="24"/>
  <c r="C94" i="24"/>
  <c r="B94" i="24"/>
  <c r="C93" i="24"/>
  <c r="C90" i="24"/>
  <c r="B90" i="24"/>
  <c r="C89" i="24"/>
  <c r="B89" i="24"/>
  <c r="C88" i="24"/>
  <c r="B76" i="52" l="1"/>
  <c r="C76" i="52"/>
  <c r="W24" i="48"/>
  <c r="W25" i="48"/>
  <c r="W24" i="47"/>
  <c r="W26" i="47"/>
  <c r="W25" i="27"/>
  <c r="W26" i="27"/>
  <c r="W27" i="27"/>
  <c r="W28" i="27"/>
  <c r="D13" i="18"/>
  <c r="W21" i="18" s="1"/>
  <c r="E13" i="18"/>
  <c r="W22" i="18" s="1"/>
  <c r="F13" i="18"/>
  <c r="W23" i="18" s="1"/>
  <c r="G13" i="18"/>
  <c r="W24" i="18" s="1"/>
  <c r="H13" i="18"/>
  <c r="W25" i="18" s="1"/>
  <c r="I13" i="18"/>
  <c r="W26" i="18" s="1"/>
  <c r="B13" i="18"/>
  <c r="W19" i="18" s="1"/>
  <c r="C13" i="18"/>
  <c r="W20" i="18" s="1"/>
  <c r="B12" i="21"/>
  <c r="K70" i="65"/>
  <c r="J70" i="65"/>
  <c r="I70" i="65"/>
  <c r="H70" i="65"/>
  <c r="G70" i="65"/>
  <c r="C70" i="65"/>
  <c r="B70" i="65"/>
  <c r="K69" i="65"/>
  <c r="J69" i="65"/>
  <c r="I69" i="65"/>
  <c r="H69" i="65"/>
  <c r="G69" i="65"/>
  <c r="C69" i="65"/>
  <c r="B69" i="65"/>
  <c r="V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B20" i="65"/>
  <c r="V19" i="65"/>
  <c r="U19" i="65"/>
  <c r="T19" i="65"/>
  <c r="S19" i="65"/>
  <c r="R19" i="65"/>
  <c r="Q19" i="65"/>
  <c r="P19" i="65"/>
  <c r="O19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B19" i="65"/>
  <c r="W27" i="65"/>
  <c r="W26" i="65"/>
  <c r="W25" i="65"/>
  <c r="W24" i="65"/>
  <c r="W23" i="65"/>
  <c r="W22" i="65"/>
  <c r="W21" i="65"/>
  <c r="C12" i="65"/>
  <c r="W20" i="65" s="1"/>
  <c r="B12" i="65"/>
  <c r="W19" i="65" s="1"/>
  <c r="K77" i="64"/>
  <c r="J77" i="64"/>
  <c r="I77" i="64"/>
  <c r="H77" i="64"/>
  <c r="G77" i="64"/>
  <c r="C77" i="64"/>
  <c r="B77" i="64"/>
  <c r="K76" i="64"/>
  <c r="J76" i="64"/>
  <c r="I76" i="64"/>
  <c r="H76" i="64"/>
  <c r="G76" i="64"/>
  <c r="C76" i="64"/>
  <c r="B76" i="64"/>
  <c r="K75" i="64"/>
  <c r="J75" i="64"/>
  <c r="I75" i="64"/>
  <c r="H75" i="64"/>
  <c r="G75" i="64"/>
  <c r="C75" i="64"/>
  <c r="B75" i="64"/>
  <c r="K74" i="64"/>
  <c r="J74" i="64"/>
  <c r="I74" i="64"/>
  <c r="H74" i="64"/>
  <c r="G74" i="64"/>
  <c r="C74" i="64"/>
  <c r="B74" i="64"/>
  <c r="K71" i="64"/>
  <c r="J71" i="64"/>
  <c r="I71" i="64"/>
  <c r="H71" i="64"/>
  <c r="G71" i="64"/>
  <c r="C71" i="64"/>
  <c r="B71" i="64"/>
  <c r="K70" i="64"/>
  <c r="J70" i="64"/>
  <c r="I70" i="64"/>
  <c r="H70" i="64"/>
  <c r="G70" i="64"/>
  <c r="C70" i="64"/>
  <c r="B70" i="64"/>
  <c r="K69" i="64"/>
  <c r="J69" i="64"/>
  <c r="I69" i="64"/>
  <c r="H69" i="64"/>
  <c r="G69" i="64"/>
  <c r="C69" i="64"/>
  <c r="B69" i="64"/>
  <c r="V27" i="64"/>
  <c r="U27" i="64"/>
  <c r="T27" i="64"/>
  <c r="S27" i="64"/>
  <c r="R27" i="64"/>
  <c r="Q27" i="64"/>
  <c r="P27" i="64"/>
  <c r="O27" i="64"/>
  <c r="N27" i="64"/>
  <c r="M27" i="64"/>
  <c r="L27" i="64"/>
  <c r="K27" i="64"/>
  <c r="J27" i="64"/>
  <c r="I27" i="64"/>
  <c r="H27" i="64"/>
  <c r="G27" i="64"/>
  <c r="F27" i="64"/>
  <c r="E27" i="64"/>
  <c r="D27" i="64"/>
  <c r="C27" i="64"/>
  <c r="B27" i="64"/>
  <c r="V26" i="64"/>
  <c r="U26" i="64"/>
  <c r="T26" i="64"/>
  <c r="S26" i="64"/>
  <c r="R26" i="64"/>
  <c r="Q26" i="64"/>
  <c r="P26" i="64"/>
  <c r="O26" i="64"/>
  <c r="N26" i="64"/>
  <c r="M26" i="64"/>
  <c r="L26" i="64"/>
  <c r="K26" i="64"/>
  <c r="J26" i="64"/>
  <c r="I26" i="64"/>
  <c r="H26" i="64"/>
  <c r="G26" i="64"/>
  <c r="F26" i="64"/>
  <c r="E26" i="64"/>
  <c r="D26" i="64"/>
  <c r="C26" i="64"/>
  <c r="B26" i="64"/>
  <c r="V25" i="64"/>
  <c r="U25" i="64"/>
  <c r="T25" i="64"/>
  <c r="S25" i="64"/>
  <c r="R25" i="64"/>
  <c r="Q25" i="64"/>
  <c r="P25" i="64"/>
  <c r="O25" i="64"/>
  <c r="N25" i="64"/>
  <c r="M25" i="64"/>
  <c r="L25" i="64"/>
  <c r="K25" i="64"/>
  <c r="J25" i="64"/>
  <c r="I25" i="64"/>
  <c r="H25" i="64"/>
  <c r="G25" i="64"/>
  <c r="F25" i="64"/>
  <c r="E25" i="64"/>
  <c r="D25" i="64"/>
  <c r="C25" i="64"/>
  <c r="B25" i="64"/>
  <c r="V24" i="64"/>
  <c r="U24" i="64"/>
  <c r="T24" i="64"/>
  <c r="S24" i="64"/>
  <c r="R24" i="64"/>
  <c r="Q24" i="64"/>
  <c r="P24" i="64"/>
  <c r="O24" i="64"/>
  <c r="N24" i="64"/>
  <c r="M24" i="64"/>
  <c r="L24" i="64"/>
  <c r="K24" i="64"/>
  <c r="J24" i="64"/>
  <c r="I24" i="64"/>
  <c r="H24" i="64"/>
  <c r="G24" i="64"/>
  <c r="F24" i="64"/>
  <c r="E24" i="64"/>
  <c r="D24" i="64"/>
  <c r="C24" i="64"/>
  <c r="B24" i="64"/>
  <c r="V21" i="64"/>
  <c r="U21" i="64"/>
  <c r="T21" i="64"/>
  <c r="S21" i="64"/>
  <c r="R21" i="64"/>
  <c r="Q21" i="64"/>
  <c r="P21" i="64"/>
  <c r="O21" i="64"/>
  <c r="N21" i="64"/>
  <c r="M21" i="64"/>
  <c r="L21" i="64"/>
  <c r="K21" i="64"/>
  <c r="J21" i="64"/>
  <c r="I21" i="64"/>
  <c r="H21" i="64"/>
  <c r="G21" i="64"/>
  <c r="F21" i="64"/>
  <c r="E21" i="64"/>
  <c r="D21" i="64"/>
  <c r="C21" i="64"/>
  <c r="B21" i="64"/>
  <c r="V20" i="64"/>
  <c r="U20" i="64"/>
  <c r="T20" i="64"/>
  <c r="S20" i="64"/>
  <c r="R20" i="64"/>
  <c r="Q20" i="64"/>
  <c r="P20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C20" i="64"/>
  <c r="B20" i="64"/>
  <c r="V19" i="64"/>
  <c r="U19" i="64"/>
  <c r="T19" i="64"/>
  <c r="S19" i="64"/>
  <c r="R19" i="64"/>
  <c r="Q19" i="64"/>
  <c r="P19" i="64"/>
  <c r="O19" i="64"/>
  <c r="N19" i="64"/>
  <c r="M19" i="64"/>
  <c r="L19" i="64"/>
  <c r="K19" i="64"/>
  <c r="J19" i="64"/>
  <c r="I19" i="64"/>
  <c r="H19" i="64"/>
  <c r="G19" i="64"/>
  <c r="F19" i="64"/>
  <c r="E19" i="64"/>
  <c r="D19" i="64"/>
  <c r="C19" i="64"/>
  <c r="B19" i="64"/>
  <c r="J12" i="64"/>
  <c r="W27" i="64" s="1"/>
  <c r="I12" i="64"/>
  <c r="W26" i="64" s="1"/>
  <c r="H12" i="64"/>
  <c r="W25" i="64" s="1"/>
  <c r="G12" i="64"/>
  <c r="W24" i="64" s="1"/>
  <c r="W23" i="64"/>
  <c r="W22" i="64"/>
  <c r="D12" i="64"/>
  <c r="W21" i="64" s="1"/>
  <c r="C12" i="64"/>
  <c r="W20" i="64" s="1"/>
  <c r="B12" i="64"/>
  <c r="W19" i="64" s="1"/>
  <c r="K77" i="63"/>
  <c r="J77" i="63"/>
  <c r="I77" i="63"/>
  <c r="H77" i="63"/>
  <c r="G77" i="63"/>
  <c r="C77" i="63"/>
  <c r="B77" i="63"/>
  <c r="K76" i="63"/>
  <c r="J76" i="63"/>
  <c r="I76" i="63"/>
  <c r="H76" i="63"/>
  <c r="G76" i="63"/>
  <c r="C76" i="63"/>
  <c r="B76" i="63"/>
  <c r="K75" i="63"/>
  <c r="J75" i="63"/>
  <c r="I75" i="63"/>
  <c r="H75" i="63"/>
  <c r="G75" i="63"/>
  <c r="C75" i="63"/>
  <c r="B75" i="63"/>
  <c r="K74" i="63"/>
  <c r="J74" i="63"/>
  <c r="I74" i="63"/>
  <c r="H74" i="63"/>
  <c r="G74" i="63"/>
  <c r="C74" i="63"/>
  <c r="B74" i="63"/>
  <c r="K71" i="63"/>
  <c r="J71" i="63"/>
  <c r="I71" i="63"/>
  <c r="H71" i="63"/>
  <c r="G71" i="63"/>
  <c r="C71" i="63"/>
  <c r="B71" i="63"/>
  <c r="K70" i="63"/>
  <c r="J70" i="63"/>
  <c r="I70" i="63"/>
  <c r="H70" i="63"/>
  <c r="G70" i="63"/>
  <c r="C70" i="63"/>
  <c r="B70" i="63"/>
  <c r="K69" i="63"/>
  <c r="J69" i="63"/>
  <c r="I69" i="63"/>
  <c r="H69" i="63"/>
  <c r="G69" i="63"/>
  <c r="C69" i="63"/>
  <c r="B69" i="63"/>
  <c r="V27" i="63"/>
  <c r="U27" i="63"/>
  <c r="T27" i="63"/>
  <c r="S27" i="63"/>
  <c r="R27" i="63"/>
  <c r="Q27" i="63"/>
  <c r="P27" i="63"/>
  <c r="O27" i="63"/>
  <c r="N27" i="63"/>
  <c r="M27" i="63"/>
  <c r="L27" i="63"/>
  <c r="K27" i="63"/>
  <c r="J27" i="63"/>
  <c r="I27" i="63"/>
  <c r="H27" i="63"/>
  <c r="G27" i="63"/>
  <c r="F27" i="63"/>
  <c r="E27" i="63"/>
  <c r="D27" i="63"/>
  <c r="C27" i="63"/>
  <c r="B27" i="63"/>
  <c r="V26" i="63"/>
  <c r="U26" i="63"/>
  <c r="T26" i="63"/>
  <c r="S26" i="63"/>
  <c r="R26" i="63"/>
  <c r="Q26" i="63"/>
  <c r="P26" i="63"/>
  <c r="O26" i="63"/>
  <c r="N26" i="63"/>
  <c r="M26" i="63"/>
  <c r="L26" i="63"/>
  <c r="K26" i="63"/>
  <c r="J26" i="63"/>
  <c r="I26" i="63"/>
  <c r="H26" i="63"/>
  <c r="G26" i="63"/>
  <c r="F26" i="63"/>
  <c r="E26" i="63"/>
  <c r="D26" i="63"/>
  <c r="C26" i="63"/>
  <c r="B26" i="63"/>
  <c r="V25" i="63"/>
  <c r="U25" i="63"/>
  <c r="T25" i="63"/>
  <c r="S25" i="63"/>
  <c r="R25" i="63"/>
  <c r="Q25" i="63"/>
  <c r="P25" i="63"/>
  <c r="O25" i="63"/>
  <c r="N25" i="63"/>
  <c r="M25" i="63"/>
  <c r="L25" i="63"/>
  <c r="K25" i="63"/>
  <c r="J25" i="63"/>
  <c r="I25" i="63"/>
  <c r="H25" i="63"/>
  <c r="G25" i="63"/>
  <c r="F25" i="63"/>
  <c r="E25" i="63"/>
  <c r="D25" i="63"/>
  <c r="C25" i="63"/>
  <c r="B25" i="63"/>
  <c r="V24" i="63"/>
  <c r="U24" i="63"/>
  <c r="T24" i="63"/>
  <c r="S24" i="63"/>
  <c r="R24" i="63"/>
  <c r="Q24" i="63"/>
  <c r="P24" i="63"/>
  <c r="O24" i="63"/>
  <c r="N24" i="63"/>
  <c r="M24" i="63"/>
  <c r="L24" i="63"/>
  <c r="K24" i="63"/>
  <c r="J24" i="63"/>
  <c r="I24" i="63"/>
  <c r="H24" i="63"/>
  <c r="G24" i="63"/>
  <c r="F24" i="63"/>
  <c r="E24" i="63"/>
  <c r="D24" i="63"/>
  <c r="C24" i="63"/>
  <c r="B24" i="63"/>
  <c r="V21" i="63"/>
  <c r="U21" i="63"/>
  <c r="T21" i="63"/>
  <c r="S21" i="63"/>
  <c r="R21" i="63"/>
  <c r="Q21" i="63"/>
  <c r="P21" i="63"/>
  <c r="O21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B21" i="63"/>
  <c r="V20" i="63"/>
  <c r="U20" i="63"/>
  <c r="T20" i="63"/>
  <c r="S20" i="63"/>
  <c r="R20" i="63"/>
  <c r="Q20" i="63"/>
  <c r="P20" i="63"/>
  <c r="O20" i="63"/>
  <c r="N20" i="63"/>
  <c r="M20" i="63"/>
  <c r="L20" i="63"/>
  <c r="K20" i="63"/>
  <c r="J20" i="63"/>
  <c r="I20" i="63"/>
  <c r="H20" i="63"/>
  <c r="G20" i="63"/>
  <c r="F20" i="63"/>
  <c r="E20" i="63"/>
  <c r="D20" i="63"/>
  <c r="C20" i="63"/>
  <c r="B20" i="63"/>
  <c r="V19" i="63"/>
  <c r="U19" i="63"/>
  <c r="T19" i="63"/>
  <c r="S19" i="63"/>
  <c r="R19" i="63"/>
  <c r="Q19" i="63"/>
  <c r="P19" i="63"/>
  <c r="O19" i="63"/>
  <c r="N19" i="63"/>
  <c r="M19" i="63"/>
  <c r="L19" i="63"/>
  <c r="K19" i="63"/>
  <c r="J19" i="63"/>
  <c r="I19" i="63"/>
  <c r="H19" i="63"/>
  <c r="G19" i="63"/>
  <c r="F19" i="63"/>
  <c r="E19" i="63"/>
  <c r="D19" i="63"/>
  <c r="C19" i="63"/>
  <c r="B19" i="63"/>
  <c r="J12" i="63"/>
  <c r="W27" i="63" s="1"/>
  <c r="I12" i="63"/>
  <c r="W26" i="63" s="1"/>
  <c r="H12" i="63"/>
  <c r="W25" i="63" s="1"/>
  <c r="G12" i="63"/>
  <c r="W24" i="63" s="1"/>
  <c r="W23" i="63"/>
  <c r="W22" i="63"/>
  <c r="D12" i="63"/>
  <c r="W21" i="63" s="1"/>
  <c r="C12" i="63"/>
  <c r="W20" i="63" s="1"/>
  <c r="B12" i="63"/>
  <c r="W19" i="63" s="1"/>
  <c r="K77" i="62"/>
  <c r="J77" i="62"/>
  <c r="I77" i="62"/>
  <c r="H77" i="62"/>
  <c r="G77" i="62"/>
  <c r="C77" i="62"/>
  <c r="B77" i="62"/>
  <c r="K76" i="62"/>
  <c r="J76" i="62"/>
  <c r="I76" i="62"/>
  <c r="H76" i="62"/>
  <c r="G76" i="62"/>
  <c r="C76" i="62"/>
  <c r="B76" i="62"/>
  <c r="K75" i="62"/>
  <c r="J75" i="62"/>
  <c r="I75" i="62"/>
  <c r="H75" i="62"/>
  <c r="G75" i="62"/>
  <c r="C75" i="62"/>
  <c r="B75" i="62"/>
  <c r="K74" i="62"/>
  <c r="J74" i="62"/>
  <c r="I74" i="62"/>
  <c r="H74" i="62"/>
  <c r="G74" i="62"/>
  <c r="C74" i="62"/>
  <c r="B74" i="62"/>
  <c r="K71" i="62"/>
  <c r="J71" i="62"/>
  <c r="I71" i="62"/>
  <c r="H71" i="62"/>
  <c r="G71" i="62"/>
  <c r="C71" i="62"/>
  <c r="B71" i="62"/>
  <c r="K70" i="62"/>
  <c r="J70" i="62"/>
  <c r="I70" i="62"/>
  <c r="H70" i="62"/>
  <c r="G70" i="62"/>
  <c r="C70" i="62"/>
  <c r="B70" i="62"/>
  <c r="K69" i="62"/>
  <c r="J69" i="62"/>
  <c r="I69" i="62"/>
  <c r="H69" i="62"/>
  <c r="G69" i="62"/>
  <c r="C69" i="62"/>
  <c r="B69" i="62"/>
  <c r="V27" i="62"/>
  <c r="U27" i="62"/>
  <c r="T27" i="62"/>
  <c r="S27" i="62"/>
  <c r="R27" i="62"/>
  <c r="Q27" i="62"/>
  <c r="P27" i="62"/>
  <c r="O27" i="62"/>
  <c r="N27" i="62"/>
  <c r="M27" i="62"/>
  <c r="L27" i="62"/>
  <c r="K27" i="62"/>
  <c r="J27" i="62"/>
  <c r="I27" i="62"/>
  <c r="H27" i="62"/>
  <c r="G27" i="62"/>
  <c r="F27" i="62"/>
  <c r="E27" i="62"/>
  <c r="D27" i="62"/>
  <c r="C27" i="62"/>
  <c r="B27" i="62"/>
  <c r="V26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B26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B25" i="62"/>
  <c r="V24" i="62"/>
  <c r="U24" i="62"/>
  <c r="T24" i="62"/>
  <c r="S24" i="62"/>
  <c r="R24" i="62"/>
  <c r="Q24" i="62"/>
  <c r="P24" i="62"/>
  <c r="O24" i="62"/>
  <c r="N24" i="62"/>
  <c r="M24" i="62"/>
  <c r="L24" i="62"/>
  <c r="K24" i="62"/>
  <c r="J24" i="62"/>
  <c r="I24" i="62"/>
  <c r="H24" i="62"/>
  <c r="G24" i="62"/>
  <c r="F24" i="62"/>
  <c r="E24" i="62"/>
  <c r="D24" i="62"/>
  <c r="C24" i="62"/>
  <c r="B24" i="62"/>
  <c r="W23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E21" i="62"/>
  <c r="D21" i="62"/>
  <c r="C21" i="62"/>
  <c r="B21" i="62"/>
  <c r="V20" i="62"/>
  <c r="U20" i="62"/>
  <c r="T20" i="62"/>
  <c r="S20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E20" i="62"/>
  <c r="D20" i="62"/>
  <c r="C20" i="62"/>
  <c r="B20" i="62"/>
  <c r="V19" i="62"/>
  <c r="U19" i="62"/>
  <c r="T19" i="62"/>
  <c r="S19" i="62"/>
  <c r="R19" i="62"/>
  <c r="Q19" i="62"/>
  <c r="P19" i="62"/>
  <c r="O19" i="62"/>
  <c r="N19" i="62"/>
  <c r="M19" i="62"/>
  <c r="L19" i="62"/>
  <c r="K19" i="62"/>
  <c r="J19" i="62"/>
  <c r="I19" i="62"/>
  <c r="H19" i="62"/>
  <c r="G19" i="62"/>
  <c r="F19" i="62"/>
  <c r="E19" i="62"/>
  <c r="D19" i="62"/>
  <c r="C19" i="62"/>
  <c r="B19" i="62"/>
  <c r="J12" i="62"/>
  <c r="W27" i="62" s="1"/>
  <c r="I12" i="62"/>
  <c r="W26" i="62" s="1"/>
  <c r="H12" i="62"/>
  <c r="W25" i="62" s="1"/>
  <c r="G12" i="62"/>
  <c r="W24" i="62" s="1"/>
  <c r="W22" i="62"/>
  <c r="D12" i="62"/>
  <c r="W21" i="62" s="1"/>
  <c r="C12" i="62"/>
  <c r="W20" i="62" s="1"/>
  <c r="B12" i="62"/>
  <c r="W19" i="62" s="1"/>
  <c r="K77" i="61"/>
  <c r="J77" i="61"/>
  <c r="I77" i="61"/>
  <c r="H77" i="61"/>
  <c r="G77" i="61"/>
  <c r="C77" i="61"/>
  <c r="B77" i="61"/>
  <c r="K76" i="61"/>
  <c r="J76" i="61"/>
  <c r="I76" i="61"/>
  <c r="H76" i="61"/>
  <c r="G76" i="61"/>
  <c r="C76" i="61"/>
  <c r="B76" i="61"/>
  <c r="K75" i="61"/>
  <c r="J75" i="61"/>
  <c r="I75" i="61"/>
  <c r="H75" i="61"/>
  <c r="G75" i="61"/>
  <c r="C75" i="61"/>
  <c r="B75" i="61"/>
  <c r="K74" i="61"/>
  <c r="J74" i="61"/>
  <c r="I74" i="61"/>
  <c r="H74" i="61"/>
  <c r="G74" i="61"/>
  <c r="C74" i="61"/>
  <c r="B74" i="61"/>
  <c r="K71" i="61"/>
  <c r="J71" i="61"/>
  <c r="I71" i="61"/>
  <c r="H71" i="61"/>
  <c r="G71" i="61"/>
  <c r="C71" i="61"/>
  <c r="B71" i="61"/>
  <c r="K70" i="61"/>
  <c r="J70" i="61"/>
  <c r="I70" i="61"/>
  <c r="H70" i="61"/>
  <c r="G70" i="61"/>
  <c r="C70" i="61"/>
  <c r="B70" i="61"/>
  <c r="K69" i="61"/>
  <c r="J69" i="61"/>
  <c r="I69" i="61"/>
  <c r="H69" i="61"/>
  <c r="G69" i="61"/>
  <c r="C69" i="61"/>
  <c r="B69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B27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G26" i="61"/>
  <c r="F26" i="61"/>
  <c r="E26" i="61"/>
  <c r="D26" i="61"/>
  <c r="C26" i="61"/>
  <c r="B26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B25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B24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B21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B20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B19" i="61"/>
  <c r="J12" i="61"/>
  <c r="W27" i="61" s="1"/>
  <c r="I12" i="61"/>
  <c r="W26" i="61" s="1"/>
  <c r="H12" i="61"/>
  <c r="W25" i="61" s="1"/>
  <c r="G12" i="61"/>
  <c r="W24" i="61" s="1"/>
  <c r="W23" i="61"/>
  <c r="W22" i="61"/>
  <c r="D12" i="61"/>
  <c r="W21" i="61" s="1"/>
  <c r="C12" i="61"/>
  <c r="W20" i="61" s="1"/>
  <c r="B12" i="61"/>
  <c r="W19" i="61" s="1"/>
  <c r="K77" i="60"/>
  <c r="J77" i="60"/>
  <c r="I77" i="60"/>
  <c r="H77" i="60"/>
  <c r="G77" i="60"/>
  <c r="C77" i="60"/>
  <c r="B77" i="60"/>
  <c r="K76" i="60"/>
  <c r="J76" i="60"/>
  <c r="I76" i="60"/>
  <c r="H76" i="60"/>
  <c r="G76" i="60"/>
  <c r="C76" i="60"/>
  <c r="B76" i="60"/>
  <c r="K75" i="60"/>
  <c r="J75" i="60"/>
  <c r="I75" i="60"/>
  <c r="H75" i="60"/>
  <c r="G75" i="60"/>
  <c r="C75" i="60"/>
  <c r="B75" i="60"/>
  <c r="K74" i="60"/>
  <c r="J74" i="60"/>
  <c r="I74" i="60"/>
  <c r="H74" i="60"/>
  <c r="G74" i="60"/>
  <c r="C74" i="60"/>
  <c r="B74" i="60"/>
  <c r="K71" i="60"/>
  <c r="J71" i="60"/>
  <c r="I71" i="60"/>
  <c r="H71" i="60"/>
  <c r="G71" i="60"/>
  <c r="C71" i="60"/>
  <c r="B71" i="60"/>
  <c r="K70" i="60"/>
  <c r="J70" i="60"/>
  <c r="I70" i="60"/>
  <c r="H70" i="60"/>
  <c r="G70" i="60"/>
  <c r="C70" i="60"/>
  <c r="B70" i="60"/>
  <c r="K69" i="60"/>
  <c r="J69" i="60"/>
  <c r="I69" i="60"/>
  <c r="H69" i="60"/>
  <c r="G69" i="60"/>
  <c r="C69" i="60"/>
  <c r="B69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D27" i="60"/>
  <c r="C27" i="60"/>
  <c r="B27" i="60"/>
  <c r="V26" i="60"/>
  <c r="U26" i="60"/>
  <c r="T26" i="60"/>
  <c r="S26" i="60"/>
  <c r="R26" i="60"/>
  <c r="Q26" i="60"/>
  <c r="P26" i="60"/>
  <c r="O26" i="60"/>
  <c r="N26" i="60"/>
  <c r="M26" i="60"/>
  <c r="L26" i="60"/>
  <c r="K26" i="60"/>
  <c r="J26" i="60"/>
  <c r="I26" i="60"/>
  <c r="H26" i="60"/>
  <c r="G26" i="60"/>
  <c r="F26" i="60"/>
  <c r="E26" i="60"/>
  <c r="D26" i="60"/>
  <c r="C26" i="60"/>
  <c r="B26" i="60"/>
  <c r="V25" i="60"/>
  <c r="U25" i="60"/>
  <c r="T25" i="60"/>
  <c r="S25" i="60"/>
  <c r="R25" i="60"/>
  <c r="Q25" i="60"/>
  <c r="P25" i="60"/>
  <c r="O25" i="60"/>
  <c r="N25" i="60"/>
  <c r="M25" i="60"/>
  <c r="L25" i="60"/>
  <c r="K25" i="60"/>
  <c r="J25" i="60"/>
  <c r="I25" i="60"/>
  <c r="H25" i="60"/>
  <c r="G25" i="60"/>
  <c r="F25" i="60"/>
  <c r="E25" i="60"/>
  <c r="D25" i="60"/>
  <c r="C25" i="60"/>
  <c r="B25" i="60"/>
  <c r="V24" i="60"/>
  <c r="U24" i="60"/>
  <c r="T24" i="60"/>
  <c r="S24" i="60"/>
  <c r="R24" i="60"/>
  <c r="Q24" i="60"/>
  <c r="P24" i="60"/>
  <c r="O24" i="60"/>
  <c r="N24" i="60"/>
  <c r="M24" i="60"/>
  <c r="L24" i="60"/>
  <c r="K24" i="60"/>
  <c r="J24" i="60"/>
  <c r="I24" i="60"/>
  <c r="H24" i="60"/>
  <c r="G24" i="60"/>
  <c r="F24" i="60"/>
  <c r="E24" i="60"/>
  <c r="D24" i="60"/>
  <c r="C24" i="60"/>
  <c r="B24" i="60"/>
  <c r="V21" i="60"/>
  <c r="U21" i="60"/>
  <c r="T21" i="60"/>
  <c r="S21" i="60"/>
  <c r="R21" i="60"/>
  <c r="Q21" i="60"/>
  <c r="P21" i="60"/>
  <c r="O21" i="60"/>
  <c r="N21" i="60"/>
  <c r="M21" i="60"/>
  <c r="L21" i="60"/>
  <c r="K21" i="60"/>
  <c r="J21" i="60"/>
  <c r="I21" i="60"/>
  <c r="H21" i="60"/>
  <c r="G21" i="60"/>
  <c r="F21" i="60"/>
  <c r="E21" i="60"/>
  <c r="D21" i="60"/>
  <c r="C21" i="60"/>
  <c r="B21" i="60"/>
  <c r="V20" i="60"/>
  <c r="U20" i="60"/>
  <c r="T20" i="60"/>
  <c r="S20" i="60"/>
  <c r="R20" i="60"/>
  <c r="Q20" i="60"/>
  <c r="P20" i="60"/>
  <c r="O20" i="60"/>
  <c r="N20" i="60"/>
  <c r="M20" i="60"/>
  <c r="L20" i="60"/>
  <c r="K20" i="60"/>
  <c r="J20" i="60"/>
  <c r="I20" i="60"/>
  <c r="H20" i="60"/>
  <c r="G20" i="60"/>
  <c r="F20" i="60"/>
  <c r="E20" i="60"/>
  <c r="D20" i="60"/>
  <c r="C20" i="60"/>
  <c r="B20" i="60"/>
  <c r="V19" i="60"/>
  <c r="U19" i="60"/>
  <c r="T19" i="60"/>
  <c r="S19" i="60"/>
  <c r="R19" i="60"/>
  <c r="Q19" i="60"/>
  <c r="P19" i="60"/>
  <c r="O19" i="60"/>
  <c r="N19" i="60"/>
  <c r="M19" i="60"/>
  <c r="L19" i="60"/>
  <c r="K19" i="60"/>
  <c r="J19" i="60"/>
  <c r="I19" i="60"/>
  <c r="H19" i="60"/>
  <c r="G19" i="60"/>
  <c r="F19" i="60"/>
  <c r="E19" i="60"/>
  <c r="D19" i="60"/>
  <c r="C19" i="60"/>
  <c r="B19" i="60"/>
  <c r="J12" i="60"/>
  <c r="W27" i="60" s="1"/>
  <c r="I12" i="60"/>
  <c r="W26" i="60" s="1"/>
  <c r="H12" i="60"/>
  <c r="W25" i="60" s="1"/>
  <c r="G12" i="60"/>
  <c r="W24" i="60" s="1"/>
  <c r="W23" i="60"/>
  <c r="W22" i="60"/>
  <c r="D12" i="60"/>
  <c r="W21" i="60" s="1"/>
  <c r="C12" i="60"/>
  <c r="W20" i="60" s="1"/>
  <c r="B12" i="60"/>
  <c r="W19" i="60" s="1"/>
  <c r="K77" i="59"/>
  <c r="J77" i="59"/>
  <c r="I77" i="59"/>
  <c r="H77" i="59"/>
  <c r="G77" i="59"/>
  <c r="C77" i="59"/>
  <c r="B77" i="59"/>
  <c r="K76" i="59"/>
  <c r="J76" i="59"/>
  <c r="I76" i="59"/>
  <c r="H76" i="59"/>
  <c r="G76" i="59"/>
  <c r="C76" i="59"/>
  <c r="B76" i="59"/>
  <c r="K75" i="59"/>
  <c r="J75" i="59"/>
  <c r="I75" i="59"/>
  <c r="H75" i="59"/>
  <c r="G75" i="59"/>
  <c r="K74" i="59"/>
  <c r="J74" i="59"/>
  <c r="I74" i="59"/>
  <c r="H74" i="59"/>
  <c r="G74" i="59"/>
  <c r="C74" i="59"/>
  <c r="B74" i="59"/>
  <c r="K71" i="59"/>
  <c r="J71" i="59"/>
  <c r="I71" i="59"/>
  <c r="H71" i="59"/>
  <c r="G71" i="59"/>
  <c r="C71" i="59"/>
  <c r="B71" i="59"/>
  <c r="K70" i="59"/>
  <c r="J70" i="59"/>
  <c r="I70" i="59"/>
  <c r="H70" i="59"/>
  <c r="G70" i="59"/>
  <c r="C70" i="59"/>
  <c r="B70" i="59"/>
  <c r="K69" i="59"/>
  <c r="J69" i="59"/>
  <c r="I69" i="59"/>
  <c r="H69" i="59"/>
  <c r="G69" i="59"/>
  <c r="C69" i="59"/>
  <c r="B69" i="59"/>
  <c r="V27" i="59"/>
  <c r="U27" i="59"/>
  <c r="T27" i="59"/>
  <c r="S27" i="59"/>
  <c r="R27" i="59"/>
  <c r="Q27" i="59"/>
  <c r="P27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B27" i="59"/>
  <c r="V26" i="59"/>
  <c r="U26" i="59"/>
  <c r="T26" i="59"/>
  <c r="S26" i="59"/>
  <c r="R26" i="59"/>
  <c r="Q26" i="59"/>
  <c r="P26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V25" i="59"/>
  <c r="U25" i="59"/>
  <c r="T25" i="59"/>
  <c r="S25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B25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B21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B20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B19" i="59"/>
  <c r="J12" i="59"/>
  <c r="W27" i="59" s="1"/>
  <c r="I12" i="59"/>
  <c r="W26" i="59" s="1"/>
  <c r="H12" i="59"/>
  <c r="W25" i="59" s="1"/>
  <c r="G12" i="59"/>
  <c r="W24" i="59" s="1"/>
  <c r="W23" i="59"/>
  <c r="W22" i="59"/>
  <c r="D12" i="59"/>
  <c r="W21" i="59" s="1"/>
  <c r="W20" i="59"/>
  <c r="B12" i="59"/>
  <c r="W19" i="59" s="1"/>
  <c r="K71" i="58"/>
  <c r="J71" i="58"/>
  <c r="I71" i="58"/>
  <c r="H71" i="58"/>
  <c r="G71" i="58"/>
  <c r="C71" i="58"/>
  <c r="B71" i="58"/>
  <c r="K70" i="58"/>
  <c r="J70" i="58"/>
  <c r="I70" i="58"/>
  <c r="H70" i="58"/>
  <c r="G70" i="58"/>
  <c r="C70" i="58"/>
  <c r="B70" i="58"/>
  <c r="K69" i="58"/>
  <c r="J69" i="58"/>
  <c r="I69" i="58"/>
  <c r="H69" i="58"/>
  <c r="G69" i="58"/>
  <c r="C69" i="58"/>
  <c r="B69" i="58"/>
  <c r="V21" i="58"/>
  <c r="U21" i="58"/>
  <c r="T21" i="58"/>
  <c r="S21" i="58"/>
  <c r="R21" i="58"/>
  <c r="Q21" i="58"/>
  <c r="P21" i="58"/>
  <c r="O21" i="58"/>
  <c r="N21" i="58"/>
  <c r="M21" i="58"/>
  <c r="L21" i="58"/>
  <c r="K21" i="58"/>
  <c r="J21" i="58"/>
  <c r="I21" i="58"/>
  <c r="H21" i="58"/>
  <c r="G21" i="58"/>
  <c r="F21" i="58"/>
  <c r="E21" i="58"/>
  <c r="D21" i="58"/>
  <c r="C21" i="58"/>
  <c r="B21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H20" i="58"/>
  <c r="G20" i="58"/>
  <c r="F20" i="58"/>
  <c r="E20" i="58"/>
  <c r="D20" i="58"/>
  <c r="C20" i="58"/>
  <c r="B20" i="58"/>
  <c r="V19" i="58"/>
  <c r="U19" i="58"/>
  <c r="T19" i="58"/>
  <c r="S19" i="58"/>
  <c r="R19" i="58"/>
  <c r="Q19" i="58"/>
  <c r="P19" i="58"/>
  <c r="O19" i="58"/>
  <c r="N19" i="58"/>
  <c r="M19" i="58"/>
  <c r="L19" i="58"/>
  <c r="K19" i="58"/>
  <c r="J19" i="58"/>
  <c r="I19" i="58"/>
  <c r="H19" i="58"/>
  <c r="G19" i="58"/>
  <c r="F19" i="58"/>
  <c r="E19" i="58"/>
  <c r="D19" i="58"/>
  <c r="C19" i="58"/>
  <c r="B19" i="58"/>
  <c r="W27" i="58"/>
  <c r="W26" i="58"/>
  <c r="W25" i="58"/>
  <c r="W24" i="58"/>
  <c r="W23" i="58"/>
  <c r="W22" i="58"/>
  <c r="D12" i="58"/>
  <c r="W21" i="58" s="1"/>
  <c r="C12" i="58"/>
  <c r="W20" i="58" s="1"/>
  <c r="B12" i="58"/>
  <c r="W19" i="58" s="1"/>
  <c r="K77" i="57"/>
  <c r="J77" i="57"/>
  <c r="I77" i="57"/>
  <c r="H77" i="57"/>
  <c r="G77" i="57"/>
  <c r="C77" i="57"/>
  <c r="B77" i="57"/>
  <c r="K76" i="57"/>
  <c r="J76" i="57"/>
  <c r="I76" i="57"/>
  <c r="H76" i="57"/>
  <c r="G76" i="57"/>
  <c r="C76" i="57"/>
  <c r="B76" i="57"/>
  <c r="K75" i="57"/>
  <c r="J75" i="57"/>
  <c r="I75" i="57"/>
  <c r="H75" i="57"/>
  <c r="G75" i="57"/>
  <c r="C75" i="57"/>
  <c r="B75" i="57"/>
  <c r="K74" i="57"/>
  <c r="J74" i="57"/>
  <c r="I74" i="57"/>
  <c r="H74" i="57"/>
  <c r="G74" i="57"/>
  <c r="C74" i="57"/>
  <c r="B74" i="57"/>
  <c r="K71" i="57"/>
  <c r="J71" i="57"/>
  <c r="I71" i="57"/>
  <c r="H71" i="57"/>
  <c r="G71" i="57"/>
  <c r="C71" i="57"/>
  <c r="B71" i="57"/>
  <c r="K70" i="57"/>
  <c r="J70" i="57"/>
  <c r="I70" i="57"/>
  <c r="H70" i="57"/>
  <c r="G70" i="57"/>
  <c r="C70" i="57"/>
  <c r="B70" i="57"/>
  <c r="K69" i="57"/>
  <c r="J69" i="57"/>
  <c r="I69" i="57"/>
  <c r="H69" i="57"/>
  <c r="G69" i="57"/>
  <c r="C69" i="57"/>
  <c r="B69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B27" i="57"/>
  <c r="V26" i="57"/>
  <c r="U26" i="57"/>
  <c r="T26" i="57"/>
  <c r="S26" i="57"/>
  <c r="R26" i="57"/>
  <c r="Q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B26" i="57"/>
  <c r="V25" i="57"/>
  <c r="U25" i="57"/>
  <c r="T25" i="57"/>
  <c r="S25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B25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B19" i="57"/>
  <c r="J12" i="57"/>
  <c r="W27" i="57" s="1"/>
  <c r="I12" i="57"/>
  <c r="W26" i="57" s="1"/>
  <c r="H12" i="57"/>
  <c r="W25" i="57" s="1"/>
  <c r="G12" i="57"/>
  <c r="W24" i="57" s="1"/>
  <c r="W23" i="57"/>
  <c r="W22" i="57"/>
  <c r="D12" i="57"/>
  <c r="W21" i="57" s="1"/>
  <c r="C12" i="57"/>
  <c r="W20" i="57" s="1"/>
  <c r="B12" i="57"/>
  <c r="W19" i="57" s="1"/>
  <c r="K77" i="56"/>
  <c r="J77" i="56"/>
  <c r="I77" i="56"/>
  <c r="H77" i="56"/>
  <c r="G77" i="56"/>
  <c r="C77" i="56"/>
  <c r="B77" i="56"/>
  <c r="K76" i="56"/>
  <c r="J76" i="56"/>
  <c r="I76" i="56"/>
  <c r="H76" i="56"/>
  <c r="G76" i="56"/>
  <c r="C76" i="56"/>
  <c r="B76" i="56"/>
  <c r="K75" i="56"/>
  <c r="J75" i="56"/>
  <c r="I75" i="56"/>
  <c r="H75" i="56"/>
  <c r="G75" i="56"/>
  <c r="C75" i="56"/>
  <c r="B75" i="56"/>
  <c r="K74" i="56"/>
  <c r="J74" i="56"/>
  <c r="I74" i="56"/>
  <c r="H74" i="56"/>
  <c r="G74" i="56"/>
  <c r="C74" i="56"/>
  <c r="B74" i="56"/>
  <c r="K71" i="56"/>
  <c r="J71" i="56"/>
  <c r="I71" i="56"/>
  <c r="H71" i="56"/>
  <c r="G71" i="56"/>
  <c r="C71" i="56"/>
  <c r="B71" i="56"/>
  <c r="K70" i="56"/>
  <c r="J70" i="56"/>
  <c r="I70" i="56"/>
  <c r="H70" i="56"/>
  <c r="G70" i="56"/>
  <c r="C70" i="56"/>
  <c r="B70" i="56"/>
  <c r="K69" i="56"/>
  <c r="J69" i="56"/>
  <c r="I69" i="56"/>
  <c r="H69" i="56"/>
  <c r="G69" i="56"/>
  <c r="C69" i="56"/>
  <c r="B69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B27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B25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B21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J12" i="56"/>
  <c r="W27" i="56" s="1"/>
  <c r="I12" i="56"/>
  <c r="W26" i="56" s="1"/>
  <c r="H12" i="56"/>
  <c r="W25" i="56" s="1"/>
  <c r="G12" i="56"/>
  <c r="W24" i="56" s="1"/>
  <c r="W23" i="56"/>
  <c r="W22" i="56"/>
  <c r="D12" i="56"/>
  <c r="W21" i="56" s="1"/>
  <c r="C12" i="56"/>
  <c r="W20" i="56" s="1"/>
  <c r="B12" i="56"/>
  <c r="W19" i="56" s="1"/>
  <c r="K71" i="55"/>
  <c r="J71" i="55"/>
  <c r="I71" i="55"/>
  <c r="H71" i="55"/>
  <c r="G71" i="55"/>
  <c r="C71" i="55"/>
  <c r="B71" i="55"/>
  <c r="K70" i="55"/>
  <c r="J70" i="55"/>
  <c r="I70" i="55"/>
  <c r="H70" i="55"/>
  <c r="G70" i="55"/>
  <c r="C70" i="55"/>
  <c r="B70" i="55"/>
  <c r="K69" i="55"/>
  <c r="J69" i="55"/>
  <c r="I69" i="55"/>
  <c r="H69" i="55"/>
  <c r="G69" i="55"/>
  <c r="C69" i="55"/>
  <c r="B69" i="55"/>
  <c r="W23" i="55"/>
  <c r="W22" i="55"/>
  <c r="V21" i="55"/>
  <c r="U21" i="55"/>
  <c r="T21" i="55"/>
  <c r="S21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B21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B20" i="55"/>
  <c r="V19" i="55"/>
  <c r="U19" i="55"/>
  <c r="T19" i="55"/>
  <c r="S19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F19" i="55"/>
  <c r="E19" i="55"/>
  <c r="D19" i="55"/>
  <c r="C19" i="55"/>
  <c r="B19" i="55"/>
  <c r="W27" i="55"/>
  <c r="W26" i="55"/>
  <c r="W25" i="55"/>
  <c r="W24" i="55"/>
  <c r="D12" i="55"/>
  <c r="W21" i="55" s="1"/>
  <c r="C12" i="55"/>
  <c r="W20" i="55" s="1"/>
  <c r="B12" i="55"/>
  <c r="W19" i="55" s="1"/>
  <c r="K77" i="54"/>
  <c r="J77" i="54"/>
  <c r="I77" i="54"/>
  <c r="H77" i="54"/>
  <c r="G77" i="54"/>
  <c r="C77" i="54"/>
  <c r="B77" i="54"/>
  <c r="K76" i="54"/>
  <c r="J76" i="54"/>
  <c r="I76" i="54"/>
  <c r="H76" i="54"/>
  <c r="G76" i="54"/>
  <c r="C76" i="54"/>
  <c r="B76" i="54"/>
  <c r="K75" i="54"/>
  <c r="J75" i="54"/>
  <c r="I75" i="54"/>
  <c r="H75" i="54"/>
  <c r="G75" i="54"/>
  <c r="C75" i="54"/>
  <c r="B75" i="54"/>
  <c r="K74" i="54"/>
  <c r="J74" i="54"/>
  <c r="I74" i="54"/>
  <c r="H74" i="54"/>
  <c r="G74" i="54"/>
  <c r="C74" i="54"/>
  <c r="B74" i="54"/>
  <c r="K71" i="54"/>
  <c r="J71" i="54"/>
  <c r="I71" i="54"/>
  <c r="H71" i="54"/>
  <c r="G71" i="54"/>
  <c r="C71" i="54"/>
  <c r="B71" i="54"/>
  <c r="K70" i="54"/>
  <c r="J70" i="54"/>
  <c r="I70" i="54"/>
  <c r="H70" i="54"/>
  <c r="G70" i="54"/>
  <c r="C70" i="54"/>
  <c r="B70" i="54"/>
  <c r="K69" i="54"/>
  <c r="J69" i="54"/>
  <c r="I69" i="54"/>
  <c r="H69" i="54"/>
  <c r="G69" i="54"/>
  <c r="C69" i="54"/>
  <c r="B69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D27" i="54"/>
  <c r="C27" i="54"/>
  <c r="B27" i="54"/>
  <c r="V26" i="54"/>
  <c r="U26" i="54"/>
  <c r="T26" i="54"/>
  <c r="S26" i="54"/>
  <c r="R26" i="54"/>
  <c r="Q26" i="54"/>
  <c r="P26" i="54"/>
  <c r="O26" i="54"/>
  <c r="N26" i="54"/>
  <c r="M26" i="54"/>
  <c r="L26" i="54"/>
  <c r="K26" i="54"/>
  <c r="J26" i="54"/>
  <c r="I26" i="54"/>
  <c r="H26" i="54"/>
  <c r="G26" i="54"/>
  <c r="F26" i="54"/>
  <c r="E26" i="54"/>
  <c r="D26" i="54"/>
  <c r="C26" i="54"/>
  <c r="B26" i="54"/>
  <c r="V25" i="54"/>
  <c r="U25" i="54"/>
  <c r="T25" i="54"/>
  <c r="S25" i="54"/>
  <c r="R25" i="54"/>
  <c r="Q25" i="54"/>
  <c r="P25" i="54"/>
  <c r="O25" i="54"/>
  <c r="N25" i="54"/>
  <c r="M25" i="54"/>
  <c r="L25" i="54"/>
  <c r="K25" i="54"/>
  <c r="J25" i="54"/>
  <c r="I25" i="54"/>
  <c r="H25" i="54"/>
  <c r="G25" i="54"/>
  <c r="F25" i="54"/>
  <c r="E25" i="54"/>
  <c r="D25" i="54"/>
  <c r="C25" i="54"/>
  <c r="B25" i="54"/>
  <c r="V24" i="54"/>
  <c r="U24" i="54"/>
  <c r="T24" i="54"/>
  <c r="S24" i="54"/>
  <c r="R24" i="54"/>
  <c r="Q24" i="54"/>
  <c r="P24" i="54"/>
  <c r="O24" i="54"/>
  <c r="N24" i="54"/>
  <c r="M24" i="54"/>
  <c r="L24" i="54"/>
  <c r="K24" i="54"/>
  <c r="J24" i="54"/>
  <c r="I24" i="54"/>
  <c r="H24" i="54"/>
  <c r="G24" i="54"/>
  <c r="F24" i="54"/>
  <c r="E24" i="54"/>
  <c r="D24" i="54"/>
  <c r="C24" i="54"/>
  <c r="B24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B21" i="54"/>
  <c r="V20" i="54"/>
  <c r="U20" i="54"/>
  <c r="T20" i="54"/>
  <c r="S20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V19" i="54"/>
  <c r="U19" i="54"/>
  <c r="T19" i="54"/>
  <c r="S19" i="54"/>
  <c r="R19" i="54"/>
  <c r="Q19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J12" i="54"/>
  <c r="W27" i="54" s="1"/>
  <c r="I12" i="54"/>
  <c r="W26" i="54" s="1"/>
  <c r="H12" i="54"/>
  <c r="W25" i="54" s="1"/>
  <c r="G12" i="54"/>
  <c r="W24" i="54" s="1"/>
  <c r="W23" i="54"/>
  <c r="W22" i="54"/>
  <c r="D12" i="54"/>
  <c r="W21" i="54" s="1"/>
  <c r="C12" i="54"/>
  <c r="W20" i="54" s="1"/>
  <c r="B12" i="54"/>
  <c r="W19" i="54" s="1"/>
  <c r="K77" i="53"/>
  <c r="J77" i="53"/>
  <c r="I77" i="53"/>
  <c r="H77" i="53"/>
  <c r="G77" i="53"/>
  <c r="C77" i="53"/>
  <c r="B77" i="53"/>
  <c r="K74" i="53"/>
  <c r="J74" i="53"/>
  <c r="I74" i="53"/>
  <c r="H74" i="53"/>
  <c r="G74" i="53"/>
  <c r="C74" i="53"/>
  <c r="B74" i="53"/>
  <c r="K71" i="53"/>
  <c r="J71" i="53"/>
  <c r="I71" i="53"/>
  <c r="H71" i="53"/>
  <c r="G71" i="53"/>
  <c r="C71" i="53"/>
  <c r="B71" i="53"/>
  <c r="K70" i="53"/>
  <c r="J70" i="53"/>
  <c r="I70" i="53"/>
  <c r="H70" i="53"/>
  <c r="G70" i="53"/>
  <c r="C70" i="53"/>
  <c r="B70" i="53"/>
  <c r="K69" i="53"/>
  <c r="J69" i="53"/>
  <c r="I69" i="53"/>
  <c r="H69" i="53"/>
  <c r="G69" i="53"/>
  <c r="C69" i="53"/>
  <c r="B69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W26" i="53"/>
  <c r="W25" i="53"/>
  <c r="G12" i="53"/>
  <c r="D12" i="53"/>
  <c r="W21" i="53" s="1"/>
  <c r="C12" i="53"/>
  <c r="W20" i="53" s="1"/>
  <c r="B12" i="53"/>
  <c r="W19" i="53" s="1"/>
  <c r="K77" i="52"/>
  <c r="J77" i="52"/>
  <c r="I77" i="52"/>
  <c r="H77" i="52"/>
  <c r="G77" i="52"/>
  <c r="C77" i="52"/>
  <c r="B77" i="52"/>
  <c r="K76" i="52"/>
  <c r="J76" i="52"/>
  <c r="I76" i="52"/>
  <c r="H76" i="52"/>
  <c r="G76" i="52"/>
  <c r="K74" i="52"/>
  <c r="J74" i="52"/>
  <c r="I74" i="52"/>
  <c r="H74" i="52"/>
  <c r="G74" i="52"/>
  <c r="C74" i="52"/>
  <c r="B74" i="52"/>
  <c r="K71" i="52"/>
  <c r="J71" i="52"/>
  <c r="I71" i="52"/>
  <c r="H71" i="52"/>
  <c r="G71" i="52"/>
  <c r="C71" i="52"/>
  <c r="B71" i="52"/>
  <c r="K70" i="52"/>
  <c r="J70" i="52"/>
  <c r="I70" i="52"/>
  <c r="H70" i="52"/>
  <c r="G70" i="52"/>
  <c r="C70" i="52"/>
  <c r="B70" i="52"/>
  <c r="K69" i="52"/>
  <c r="J69" i="52"/>
  <c r="I69" i="52"/>
  <c r="H69" i="52"/>
  <c r="G69" i="52"/>
  <c r="C69" i="52"/>
  <c r="B69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D27" i="52"/>
  <c r="C27" i="52"/>
  <c r="B27" i="52"/>
  <c r="V26" i="52"/>
  <c r="U26" i="52"/>
  <c r="T26" i="52"/>
  <c r="S26" i="52"/>
  <c r="R26" i="52"/>
  <c r="Q26" i="52"/>
  <c r="P26" i="52"/>
  <c r="O26" i="52"/>
  <c r="N26" i="52"/>
  <c r="M26" i="52"/>
  <c r="L26" i="52"/>
  <c r="K26" i="52"/>
  <c r="J26" i="52"/>
  <c r="I26" i="52"/>
  <c r="H26" i="52"/>
  <c r="G26" i="52"/>
  <c r="F26" i="52"/>
  <c r="E26" i="52"/>
  <c r="D26" i="52"/>
  <c r="C26" i="52"/>
  <c r="B26" i="52"/>
  <c r="V24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I21" i="52"/>
  <c r="H21" i="52"/>
  <c r="G21" i="52"/>
  <c r="F21" i="52"/>
  <c r="E21" i="52"/>
  <c r="D21" i="52"/>
  <c r="C21" i="52"/>
  <c r="B21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C20" i="52"/>
  <c r="B20" i="52"/>
  <c r="V19" i="52"/>
  <c r="U19" i="52"/>
  <c r="T19" i="52"/>
  <c r="S19" i="52"/>
  <c r="R19" i="52"/>
  <c r="Q19" i="52"/>
  <c r="P19" i="52"/>
  <c r="O19" i="52"/>
  <c r="N19" i="52"/>
  <c r="M19" i="52"/>
  <c r="L19" i="52"/>
  <c r="K19" i="52"/>
  <c r="J19" i="52"/>
  <c r="I19" i="52"/>
  <c r="H19" i="52"/>
  <c r="G19" i="52"/>
  <c r="F19" i="52"/>
  <c r="E19" i="52"/>
  <c r="D19" i="52"/>
  <c r="C19" i="52"/>
  <c r="B19" i="52"/>
  <c r="J12" i="52"/>
  <c r="W27" i="52" s="1"/>
  <c r="I12" i="52"/>
  <c r="W26" i="52" s="1"/>
  <c r="H12" i="52"/>
  <c r="G12" i="52"/>
  <c r="W24" i="52" s="1"/>
  <c r="W23" i="52"/>
  <c r="W22" i="52"/>
  <c r="D12" i="52"/>
  <c r="W21" i="52" s="1"/>
  <c r="C12" i="52"/>
  <c r="W20" i="52" s="1"/>
  <c r="B12" i="52"/>
  <c r="W19" i="52" s="1"/>
  <c r="K77" i="21"/>
  <c r="H77" i="21"/>
  <c r="I77" i="21"/>
  <c r="J77" i="21"/>
  <c r="G77" i="21"/>
  <c r="B77" i="21"/>
  <c r="C77" i="21"/>
  <c r="J12" i="21"/>
  <c r="C27" i="21"/>
  <c r="D27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T27" i="21"/>
  <c r="U27" i="21"/>
  <c r="V27" i="21"/>
  <c r="B27" i="21"/>
  <c r="K80" i="51"/>
  <c r="J80" i="51"/>
  <c r="I80" i="51"/>
  <c r="H80" i="51"/>
  <c r="G80" i="51"/>
  <c r="C80" i="51"/>
  <c r="B80" i="51"/>
  <c r="K79" i="51"/>
  <c r="J79" i="51"/>
  <c r="I79" i="51"/>
  <c r="H79" i="51"/>
  <c r="G79" i="51"/>
  <c r="C79" i="51"/>
  <c r="B79" i="51"/>
  <c r="K78" i="51"/>
  <c r="J78" i="51"/>
  <c r="I78" i="51"/>
  <c r="H78" i="51"/>
  <c r="G78" i="51"/>
  <c r="C78" i="51"/>
  <c r="B78" i="51"/>
  <c r="W27" i="51"/>
  <c r="W26" i="51"/>
  <c r="W25" i="51"/>
  <c r="W24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V20" i="51"/>
  <c r="U20" i="51"/>
  <c r="T20" i="51"/>
  <c r="S20" i="51"/>
  <c r="R20" i="51"/>
  <c r="Q20" i="51"/>
  <c r="P20" i="51"/>
  <c r="O20" i="51"/>
  <c r="N20" i="51"/>
  <c r="M20" i="51"/>
  <c r="L20" i="51"/>
  <c r="H20" i="51"/>
  <c r="G20" i="51"/>
  <c r="F20" i="51"/>
  <c r="E20" i="51"/>
  <c r="D20" i="51"/>
  <c r="C20" i="51"/>
  <c r="B20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W23" i="51"/>
  <c r="W22" i="51"/>
  <c r="D12" i="51"/>
  <c r="W21" i="51" s="1"/>
  <c r="C12" i="51"/>
  <c r="W20" i="51" s="1"/>
  <c r="B12" i="51"/>
  <c r="W19" i="51" s="1"/>
  <c r="K80" i="50"/>
  <c r="J80" i="50"/>
  <c r="I80" i="50"/>
  <c r="H80" i="50"/>
  <c r="G80" i="50"/>
  <c r="C80" i="50"/>
  <c r="B80" i="50"/>
  <c r="K79" i="50"/>
  <c r="J79" i="50"/>
  <c r="I79" i="50"/>
  <c r="H79" i="50"/>
  <c r="G79" i="50"/>
  <c r="C79" i="50"/>
  <c r="B79" i="50"/>
  <c r="K78" i="50"/>
  <c r="J78" i="50"/>
  <c r="I78" i="50"/>
  <c r="H78" i="50"/>
  <c r="G78" i="50"/>
  <c r="C78" i="50"/>
  <c r="B78" i="50"/>
  <c r="W27" i="50"/>
  <c r="W26" i="50"/>
  <c r="W25" i="50"/>
  <c r="W24" i="50"/>
  <c r="V21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E21" i="50"/>
  <c r="D21" i="50"/>
  <c r="C21" i="50"/>
  <c r="B21" i="50"/>
  <c r="V20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E20" i="50"/>
  <c r="D20" i="50"/>
  <c r="C20" i="50"/>
  <c r="B20" i="50"/>
  <c r="V19" i="50"/>
  <c r="U19" i="50"/>
  <c r="T19" i="50"/>
  <c r="S19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E19" i="50"/>
  <c r="D19" i="50"/>
  <c r="C19" i="50"/>
  <c r="B19" i="50"/>
  <c r="W23" i="50"/>
  <c r="W22" i="50"/>
  <c r="D12" i="50"/>
  <c r="W21" i="50" s="1"/>
  <c r="C12" i="50"/>
  <c r="W20" i="50" s="1"/>
  <c r="B12" i="50"/>
  <c r="W19" i="50" s="1"/>
  <c r="K80" i="49"/>
  <c r="J80" i="49"/>
  <c r="I80" i="49"/>
  <c r="H80" i="49"/>
  <c r="G80" i="49"/>
  <c r="C80" i="49"/>
  <c r="B80" i="49"/>
  <c r="K79" i="49"/>
  <c r="J79" i="49"/>
  <c r="I79" i="49"/>
  <c r="H79" i="49"/>
  <c r="G79" i="49"/>
  <c r="C79" i="49"/>
  <c r="B79" i="49"/>
  <c r="K78" i="49"/>
  <c r="J78" i="49"/>
  <c r="I78" i="49"/>
  <c r="H78" i="49"/>
  <c r="G78" i="49"/>
  <c r="C78" i="49"/>
  <c r="B78" i="49"/>
  <c r="W27" i="49"/>
  <c r="W26" i="49"/>
  <c r="W25" i="49"/>
  <c r="W24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W23" i="49"/>
  <c r="W22" i="49"/>
  <c r="D12" i="49"/>
  <c r="W21" i="49" s="1"/>
  <c r="C12" i="49"/>
  <c r="W20" i="49" s="1"/>
  <c r="B12" i="49"/>
  <c r="W19" i="49" s="1"/>
  <c r="K80" i="48"/>
  <c r="J80" i="48"/>
  <c r="I80" i="48"/>
  <c r="H80" i="48"/>
  <c r="G80" i="48"/>
  <c r="C80" i="48"/>
  <c r="B80" i="48"/>
  <c r="K79" i="48"/>
  <c r="J79" i="48"/>
  <c r="I79" i="48"/>
  <c r="H79" i="48"/>
  <c r="G79" i="48"/>
  <c r="C79" i="48"/>
  <c r="B79" i="48"/>
  <c r="K78" i="48"/>
  <c r="J78" i="48"/>
  <c r="I78" i="48"/>
  <c r="H78" i="48"/>
  <c r="G78" i="48"/>
  <c r="C78" i="48"/>
  <c r="B78" i="48"/>
  <c r="W27" i="48"/>
  <c r="W26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B21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B20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B19" i="48"/>
  <c r="W23" i="48"/>
  <c r="W22" i="48"/>
  <c r="D12" i="48"/>
  <c r="W21" i="48" s="1"/>
  <c r="C12" i="48"/>
  <c r="W20" i="48" s="1"/>
  <c r="B12" i="48"/>
  <c r="W19" i="48" s="1"/>
  <c r="K80" i="47"/>
  <c r="J80" i="47"/>
  <c r="I80" i="47"/>
  <c r="H80" i="47"/>
  <c r="G80" i="47"/>
  <c r="C80" i="47"/>
  <c r="B80" i="47"/>
  <c r="K79" i="47"/>
  <c r="J79" i="47"/>
  <c r="I79" i="47"/>
  <c r="H79" i="47"/>
  <c r="G79" i="47"/>
  <c r="C79" i="47"/>
  <c r="B79" i="47"/>
  <c r="K78" i="47"/>
  <c r="J78" i="47"/>
  <c r="I78" i="47"/>
  <c r="H78" i="47"/>
  <c r="G78" i="47"/>
  <c r="C78" i="47"/>
  <c r="B78" i="47"/>
  <c r="W27" i="47"/>
  <c r="W25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B21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B20" i="47"/>
  <c r="V19" i="47"/>
  <c r="U19" i="47"/>
  <c r="T19" i="47"/>
  <c r="S19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B19" i="47"/>
  <c r="D12" i="47"/>
  <c r="W21" i="47" s="1"/>
  <c r="C12" i="47"/>
  <c r="W20" i="47" s="1"/>
  <c r="B12" i="47"/>
  <c r="W19" i="47" s="1"/>
  <c r="C14" i="24"/>
  <c r="W22" i="24" s="1"/>
  <c r="D14" i="24"/>
  <c r="W23" i="24" s="1"/>
  <c r="G14" i="24"/>
  <c r="W26" i="24" s="1"/>
  <c r="H14" i="24"/>
  <c r="W27" i="24" s="1"/>
  <c r="I14" i="24"/>
  <c r="W28" i="24" s="1"/>
  <c r="B14" i="24"/>
  <c r="W21" i="24" s="1"/>
  <c r="K80" i="29"/>
  <c r="J80" i="29"/>
  <c r="I80" i="29"/>
  <c r="H80" i="29"/>
  <c r="G80" i="29"/>
  <c r="C80" i="29"/>
  <c r="B80" i="29"/>
  <c r="K79" i="29"/>
  <c r="J79" i="29"/>
  <c r="I79" i="29"/>
  <c r="H79" i="29"/>
  <c r="G79" i="29"/>
  <c r="C79" i="29"/>
  <c r="B79" i="29"/>
  <c r="K78" i="29"/>
  <c r="J78" i="29"/>
  <c r="I78" i="29"/>
  <c r="H78" i="29"/>
  <c r="G78" i="29"/>
  <c r="C78" i="29"/>
  <c r="B78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D12" i="29"/>
  <c r="C12" i="29"/>
  <c r="I74" i="21"/>
  <c r="J74" i="21"/>
  <c r="K74" i="21"/>
  <c r="I75" i="21"/>
  <c r="J75" i="21"/>
  <c r="K75" i="21"/>
  <c r="I76" i="21"/>
  <c r="J76" i="21"/>
  <c r="K76" i="21"/>
  <c r="H76" i="21"/>
  <c r="G76" i="21"/>
  <c r="H75" i="21"/>
  <c r="G75" i="21"/>
  <c r="H74" i="21"/>
  <c r="G74" i="21"/>
  <c r="C69" i="21"/>
  <c r="C70" i="21"/>
  <c r="C71" i="21"/>
  <c r="C74" i="21"/>
  <c r="C75" i="21"/>
  <c r="C76" i="21"/>
  <c r="B88" i="27"/>
  <c r="B76" i="21"/>
  <c r="B75" i="21"/>
  <c r="B74" i="21"/>
  <c r="I88" i="27"/>
  <c r="J88" i="27"/>
  <c r="K88" i="27"/>
  <c r="I89" i="27"/>
  <c r="J89" i="27"/>
  <c r="K89" i="27"/>
  <c r="I90" i="27"/>
  <c r="J90" i="27"/>
  <c r="K90" i="27"/>
  <c r="I91" i="27"/>
  <c r="J91" i="27"/>
  <c r="K91" i="27"/>
  <c r="I92" i="27"/>
  <c r="J92" i="27"/>
  <c r="K92" i="27"/>
  <c r="H92" i="27"/>
  <c r="G92" i="27"/>
  <c r="H91" i="27"/>
  <c r="G91" i="27"/>
  <c r="H90" i="27"/>
  <c r="G90" i="27"/>
  <c r="H89" i="27"/>
  <c r="G89" i="27"/>
  <c r="H88" i="27"/>
  <c r="G88" i="27"/>
  <c r="C88" i="27"/>
  <c r="C89" i="27"/>
  <c r="C90" i="27"/>
  <c r="C91" i="27"/>
  <c r="C92" i="27"/>
  <c r="B92" i="27"/>
  <c r="B91" i="27"/>
  <c r="B90" i="27"/>
  <c r="B89" i="27"/>
  <c r="I69" i="21"/>
  <c r="J69" i="21"/>
  <c r="K69" i="21"/>
  <c r="I70" i="21"/>
  <c r="J70" i="21"/>
  <c r="K70" i="21"/>
  <c r="I71" i="21"/>
  <c r="J71" i="21"/>
  <c r="K71" i="21"/>
  <c r="H71" i="21"/>
  <c r="G71" i="21"/>
  <c r="H70" i="21"/>
  <c r="G70" i="21"/>
  <c r="H69" i="21"/>
  <c r="G69" i="21"/>
  <c r="B71" i="21"/>
  <c r="B69" i="21"/>
  <c r="B70" i="21"/>
  <c r="B19" i="21"/>
  <c r="C19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C20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C21" i="21"/>
  <c r="D21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C24" i="21"/>
  <c r="D24" i="21"/>
  <c r="E24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S24" i="21"/>
  <c r="T24" i="21"/>
  <c r="U24" i="21"/>
  <c r="V24" i="21"/>
  <c r="C25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C26" i="21"/>
  <c r="D26" i="21"/>
  <c r="E26" i="21"/>
  <c r="F26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S26" i="21"/>
  <c r="T26" i="21"/>
  <c r="U26" i="21"/>
  <c r="V26" i="21"/>
  <c r="B21" i="21"/>
  <c r="B26" i="21"/>
  <c r="B25" i="21"/>
  <c r="B24" i="21"/>
  <c r="B20" i="21"/>
  <c r="C12" i="21"/>
  <c r="D12" i="21"/>
  <c r="G12" i="21"/>
  <c r="H12" i="21"/>
  <c r="I12" i="21"/>
  <c r="F13" i="27"/>
  <c r="W24" i="27" s="1"/>
  <c r="E13" i="27"/>
  <c r="W23" i="27" s="1"/>
  <c r="D13" i="27"/>
  <c r="W22" i="27" s="1"/>
  <c r="C13" i="27"/>
  <c r="W21" i="27" s="1"/>
  <c r="B13" i="27"/>
  <c r="W20" i="27" s="1"/>
  <c r="W24" i="53" l="1"/>
  <c r="H17" i="45"/>
  <c r="W25" i="21"/>
  <c r="W24" i="21"/>
  <c r="W26" i="21"/>
  <c r="W19" i="21"/>
  <c r="W27" i="21"/>
  <c r="W20" i="21"/>
  <c r="W21" i="21"/>
  <c r="W22" i="21"/>
  <c r="W23" i="21"/>
</calcChain>
</file>

<file path=xl/sharedStrings.xml><?xml version="1.0" encoding="utf-8"?>
<sst xmlns="http://schemas.openxmlformats.org/spreadsheetml/2006/main" count="21186" uniqueCount="217">
  <si>
    <t>Indicadores Sintéticos: Ficha técnica</t>
  </si>
  <si>
    <t>Características de la muestra</t>
  </si>
  <si>
    <t>Ciudad de Madrid</t>
  </si>
  <si>
    <t>Factor de 
ponderación</t>
  </si>
  <si>
    <t>Tratamiento estadístico</t>
  </si>
  <si>
    <t>Ponderación</t>
  </si>
  <si>
    <t>NS/NC</t>
  </si>
  <si>
    <t>Se han eliminado los NS/NC, utilizándose únicamente el porcentaje valido resultante en los IS e Indicadores de medias</t>
  </si>
  <si>
    <t>Fórmulas</t>
  </si>
  <si>
    <t>3 categorías de respuesta</t>
  </si>
  <si>
    <t>4 categorías de respuesta</t>
  </si>
  <si>
    <t>5 categorías de respuesta</t>
  </si>
  <si>
    <t>Modificaciones en preguntas</t>
  </si>
  <si>
    <t>Cambio en la pregunta</t>
  </si>
  <si>
    <t>En aquellos casos en los una pregunta se haya preguntando de diferente manera, se marcará con un asterisco (*)</t>
  </si>
  <si>
    <t>Cambio en las categorías de respuesta</t>
  </si>
  <si>
    <t>Pregunta no disponible</t>
  </si>
  <si>
    <t>Aquellas preguntas que no tengan una equivalente en alguna edición se marcarán como NA</t>
  </si>
  <si>
    <t>Todos estos cambios podrían modificar los resultados de informes anteriores, ya que no fueron analizados de la misma manera.</t>
  </si>
  <si>
    <t>Bloque Gobernanza</t>
  </si>
  <si>
    <t>2. Calificación de la gestión del Alcalde de Madrid</t>
  </si>
  <si>
    <t>3. En qué grado el equipo de gobierno ha demostrado...? Que conoce los problemas de la ciudad de Madrid</t>
  </si>
  <si>
    <t>3.1. En qué grado el equipo de gobierno ha demostrado...? Que sabe cómo resolver los problemas de la ciudad de Madrid</t>
  </si>
  <si>
    <t>3.4. En qué grado el equipo de gobierno ha demostrado...? Que sabe comunicarse con la ciudadanía</t>
  </si>
  <si>
    <t>3.5. En qué grado el equipo de gobierno ha demostrado...? Que se puede confiar en él</t>
  </si>
  <si>
    <t>4. Balance entre impuestos pagados y servicios recibidos</t>
  </si>
  <si>
    <t>5. Recursos vivienda</t>
  </si>
  <si>
    <t>6. Recursos cuidados general de las calles</t>
  </si>
  <si>
    <t>7. Recursos formación y orientación para el empleo</t>
  </si>
  <si>
    <t>8. Recursos Medio Ambiente</t>
  </si>
  <si>
    <t>9. Recursos Sanidad</t>
  </si>
  <si>
    <t>10. Recursos Servicios Sociales</t>
  </si>
  <si>
    <t>11. Recursos Tráfico y aparcamiento</t>
  </si>
  <si>
    <t>12. Recursos Educación</t>
  </si>
  <si>
    <t>13. Recursos Seguridad en la ciudad</t>
  </si>
  <si>
    <t>14. Recursos Obras Públicas e Infraestructuras</t>
  </si>
  <si>
    <t>15. Recursos Transporte Público</t>
  </si>
  <si>
    <t>16. Recursos Fomento de la actividad económica, el comercio y el turismo</t>
  </si>
  <si>
    <t>17. Recursos Cultura</t>
  </si>
  <si>
    <t>18. Recursos Deportes</t>
  </si>
  <si>
    <t>19. Recursos La promoción de la ciudad en el extranjero</t>
  </si>
  <si>
    <t>Indicadores Sintéticos: Gobernanza</t>
  </si>
  <si>
    <t>Nº Hoja</t>
  </si>
  <si>
    <t>Indicador Sintético</t>
  </si>
  <si>
    <t>Observaciones</t>
  </si>
  <si>
    <t>Calificación de la gestión del Ayuntamiento de Madrid</t>
  </si>
  <si>
    <t>Calificación de la gestión del Alcalde de Madrid</t>
  </si>
  <si>
    <t>En qué grado el equipo de gobierno ha demostrado...? Que conoce los problemas de la ciudad de Madrid</t>
  </si>
  <si>
    <t>3.1</t>
  </si>
  <si>
    <t>En qué grado el equipo de gobierno ha demostrado...? Que sabe cómo resolver los problemas de la ciudad de Madrid</t>
  </si>
  <si>
    <t>3.2</t>
  </si>
  <si>
    <t>3.3</t>
  </si>
  <si>
    <t>3.4</t>
  </si>
  <si>
    <t>En qué grado el equipo de gobierno ha demostrado...? Que sabe comunicarse con la ciudadanía</t>
  </si>
  <si>
    <t>3.5</t>
  </si>
  <si>
    <t xml:space="preserve"> En qué grado el equipo de gobierno ha demostrado...? Que se puede confiar en él</t>
  </si>
  <si>
    <t>Balance entre impuestos pagados y servicios recibidos</t>
  </si>
  <si>
    <t>Recursos vivienda</t>
  </si>
  <si>
    <t>Recursos cuidados general de las calles</t>
  </si>
  <si>
    <t xml:space="preserve"> Recursos formación y orientación para el empleo</t>
  </si>
  <si>
    <t>Recursos Medio Ambiente</t>
  </si>
  <si>
    <t>Recursos Sanidad</t>
  </si>
  <si>
    <t>Recursos Servicios Sociales</t>
  </si>
  <si>
    <t>Recursos Tráfico y aparcamiento</t>
  </si>
  <si>
    <t>Recursos Educación</t>
  </si>
  <si>
    <t>Recursos Seguridad en la ciudad</t>
  </si>
  <si>
    <t>Recursos Obras Públicas e Infraestructuras</t>
  </si>
  <si>
    <t xml:space="preserve"> Recursos Transporte Público</t>
  </si>
  <si>
    <t xml:space="preserve"> Recursos Fomento de la actividad económica, el comercio y el turismo</t>
  </si>
  <si>
    <t>Recursos Cultura</t>
  </si>
  <si>
    <t>Recursos Deportes</t>
  </si>
  <si>
    <t xml:space="preserve"> Recursos La promoción de la ciudad en el extranjero</t>
  </si>
  <si>
    <t>Indicador Sintético 1. Calificación de la gestión del Ayuntamiento de Madrid</t>
  </si>
  <si>
    <t>MADRID</t>
  </si>
  <si>
    <t>Arganzuela</t>
  </si>
  <si>
    <t>Barajas</t>
  </si>
  <si>
    <t>Carabanchel</t>
  </si>
  <si>
    <t>Centro</t>
  </si>
  <si>
    <t>Chamartín</t>
  </si>
  <si>
    <t>Chamberí</t>
  </si>
  <si>
    <t>Ciudad Lineal</t>
  </si>
  <si>
    <t>Fuencarral-El Pardo</t>
  </si>
  <si>
    <t>Hortaleza</t>
  </si>
  <si>
    <t>Latina</t>
  </si>
  <si>
    <t>Moncloa-Aravaca</t>
  </si>
  <si>
    <t>Moratalaz</t>
  </si>
  <si>
    <t>Puente de Vallecas</t>
  </si>
  <si>
    <t>Retiro</t>
  </si>
  <si>
    <t>Salamanca</t>
  </si>
  <si>
    <t>San Blas-Canillejas</t>
  </si>
  <si>
    <t>Tetuán</t>
  </si>
  <si>
    <t>Usera</t>
  </si>
  <si>
    <t>Vicálvaro</t>
  </si>
  <si>
    <t>Villa de Vallecas</t>
  </si>
  <si>
    <t>Villaverde</t>
  </si>
  <si>
    <t>Indicador Sintético 4. Balance entre impuestos pagados y servicios recibidos</t>
  </si>
  <si>
    <t>Indicador Sintético 12. Recursos Educación</t>
  </si>
  <si>
    <t>Resultados</t>
  </si>
  <si>
    <t>Muy mala</t>
  </si>
  <si>
    <t>NA</t>
  </si>
  <si>
    <t>Mala</t>
  </si>
  <si>
    <t>Regular</t>
  </si>
  <si>
    <t>Buena</t>
  </si>
  <si>
    <t>Muy buena</t>
  </si>
  <si>
    <t xml:space="preserve">Índice Sintético </t>
  </si>
  <si>
    <t>Indicador Sintético 1. Calificación de la gestión del Ayuntamiento de Madrid por variables SOCIODEMOGRÁFICAS</t>
  </si>
  <si>
    <t>1. Distritos</t>
  </si>
  <si>
    <t>2006**</t>
  </si>
  <si>
    <t>Fuencarral</t>
  </si>
  <si>
    <t>Moncloa</t>
  </si>
  <si>
    <t>Ciudad lineal</t>
  </si>
  <si>
    <t>2. Aspectos sociodemográficos</t>
  </si>
  <si>
    <t>Hombres</t>
  </si>
  <si>
    <t>Mujeres</t>
  </si>
  <si>
    <t>Hasta 29 años</t>
  </si>
  <si>
    <t>30-44 años</t>
  </si>
  <si>
    <t>45-54 años</t>
  </si>
  <si>
    <t>55-64 años</t>
  </si>
  <si>
    <t>Más 65 años</t>
  </si>
  <si>
    <t>Sexo</t>
  </si>
  <si>
    <t>Edad rangos</t>
  </si>
  <si>
    <t>18-29 años</t>
  </si>
  <si>
    <t>Índice Sintético</t>
  </si>
  <si>
    <t>6. Distritos</t>
  </si>
  <si>
    <t>Indicador Sintético 2. Calificación de la gestión del Alcalde de Madrid</t>
  </si>
  <si>
    <t>Indicador Sintético 2. Calificación de la gestión del Ayuntamiento de Madrid por variables SOCIODEMOGRÁFICAS</t>
  </si>
  <si>
    <t>Indicador Sintético 3. En qué grado el equipo de gobierno ha demostrado...? Que conoce los problemas de la ciudad de Madrid</t>
  </si>
  <si>
    <t>Que conoce los problemas de la ciudad de Madrid</t>
  </si>
  <si>
    <t>Nada</t>
  </si>
  <si>
    <t xml:space="preserve">Poco </t>
  </si>
  <si>
    <t>Bastante</t>
  </si>
  <si>
    <t>Mucho</t>
  </si>
  <si>
    <t>Indicador Sintético 3. Que conoce los problemas de la ciudad de Madrid por variables SOCIODEMOGRÁFICAS</t>
  </si>
  <si>
    <t>16-29 años</t>
  </si>
  <si>
    <t>Indicador Sintético 3.1. En qué grado el equipo de gobierno ha demostrado...? Que sabe cómo resolver los problemas de la ciudad de Madrid</t>
  </si>
  <si>
    <t>Que sabe cómo resolver los problemas de la ciudad de Madrid</t>
  </si>
  <si>
    <t>Indicador Sintético 3.1. Que sabe cómo resolver los problemas de la ciudad de Madrid por variables SOCIODEMOGRÁFICAS</t>
  </si>
  <si>
    <t>2014*</t>
  </si>
  <si>
    <t>Indicador Sintético 3.4 En qué grado el equipo de gobierno ha demostrado...? Que sabe comunicarse con la ciudadanía</t>
  </si>
  <si>
    <t>Que sabe comunicarse con la ciudadanía</t>
  </si>
  <si>
    <t>Indicador Sintético3.4 Que sabe comunicarse con la ciudadanía por variables SOCIODEMOGRÁFICAS</t>
  </si>
  <si>
    <t>Indicador Sintético 3.5 En qué grado el equipo de gobierno ha demostrado...? Que se puede confiar en él</t>
  </si>
  <si>
    <t>Que se puede confiar en él</t>
  </si>
  <si>
    <t>Indicador Sintético 3.5 Que se puede confiar en él por variables SOCIODEMOGRÁFICAS</t>
  </si>
  <si>
    <t>Muy insatisfecho</t>
  </si>
  <si>
    <t>Bastante insatisfecho</t>
  </si>
  <si>
    <t>Ni satisfecho ni insatisfecho</t>
  </si>
  <si>
    <t>Bastante satisfecho</t>
  </si>
  <si>
    <t>Muy satisfecho</t>
  </si>
  <si>
    <t>Indicador Sintético 4. Balance entre impuestos pagados y servicios recibidos por variables SOCIODEMOGRÁFICAS</t>
  </si>
  <si>
    <t>Nada de acuerdo</t>
  </si>
  <si>
    <t>Poco de acuerdo</t>
  </si>
  <si>
    <t>Bastante de acuerdo</t>
  </si>
  <si>
    <t>Muy de acuerdo</t>
  </si>
  <si>
    <t>Indicador Sintético 5. Recursos vivienda</t>
  </si>
  <si>
    <t>Pocos</t>
  </si>
  <si>
    <t>Justos</t>
  </si>
  <si>
    <t>Demasiados</t>
  </si>
  <si>
    <t>Indicador Sintético 5. Recursos vivienda por variables SOCIODEMOGRÁFICAS</t>
  </si>
  <si>
    <t>1.Distritos</t>
  </si>
  <si>
    <t>Indicador Sintético 6. Recursos cuidados general de las calles</t>
  </si>
  <si>
    <t>Indicador Sintético 6. Recursos cuidados general de las calles SOCIODEMOGRÁFICAS</t>
  </si>
  <si>
    <t>Indicador Sintético 7. Recursos formación y orientación para el empleo</t>
  </si>
  <si>
    <t>Recursos formación y orientación para el empleo</t>
  </si>
  <si>
    <t>Indicador Sintético 7. Recursos formación y orientación para el empleo por variables SOCIODEMOGRÁFICAS</t>
  </si>
  <si>
    <t>2006*</t>
  </si>
  <si>
    <t>Indicador Sintético 8. Recursos Medio Ambiente</t>
  </si>
  <si>
    <t>Indicador Sintético 8. Recursos Medio Ambiente por variables SOCIODEMOGRÁFICAS</t>
  </si>
  <si>
    <t>Indicador Sintético 9. Recursos Sanidad</t>
  </si>
  <si>
    <t>Indicador Sintético 9. Recursos Sanidad por variables SOCIODEMOGRÁFICAS</t>
  </si>
  <si>
    <t>Indicador Sintético 10. Recursos Servicios Sociales</t>
  </si>
  <si>
    <t>Indicador Sintético 10. Recursos Servicios Sociales por variables SOCIODEMOGRÁFICAS</t>
  </si>
  <si>
    <t>Indicador Sintético 11. Recursos Tráfico y aparcamiento</t>
  </si>
  <si>
    <t>Indicador Sintético 11. Recursos Tráfico y aparcamiento por variables SOCIODEMOGRÁFICAS</t>
  </si>
  <si>
    <t>Indicador Sintético 12. Recursos Educación por variables SOCIODEMOGRÁFICAS</t>
  </si>
  <si>
    <t>Indicador Sintético 13. Recursos Seguridad en la ciudad</t>
  </si>
  <si>
    <t>Indicador Sintético 13. Recursos Seguridad en la ciudad por variables SOCIODEMOGRÁFICAS</t>
  </si>
  <si>
    <t>Indicador Sintético 14. Recursos Obras Públicas e Infraestructuras</t>
  </si>
  <si>
    <t>Indicador Sintético 14. Recursos Obras Públicas e Infraestructuras por variables SOCIODEMOGRÁFICAS</t>
  </si>
  <si>
    <t>Indicador Sintético 15. Recursos Transporte Público</t>
  </si>
  <si>
    <t>Recursos Transporte Público</t>
  </si>
  <si>
    <t>Indicador Sintético 15. Recursos Transporte Público por variables SOCIODEMOGRÁFICAS</t>
  </si>
  <si>
    <t>Indicador Sintético 16. Recursos Fomento de la actividad económica, el comercio y el turismo</t>
  </si>
  <si>
    <t>Recursos Fomento de la actividad económica, el comercio y el turismo</t>
  </si>
  <si>
    <t>Indicador Sintético 16. Recursos Fomento de la actividad económica, el comercio y el turismo por variables SOCIODEMOGRÁFICAS</t>
  </si>
  <si>
    <t>Indicador Sintético 17. Recursos Cultura</t>
  </si>
  <si>
    <t>Indicador Sintético 17. Recursos Cultura por variables SOCIODEMOGRÁFICAS</t>
  </si>
  <si>
    <t>Indicador Sintético 18. Recursos Deportes</t>
  </si>
  <si>
    <t>Indicador Sintético 18. Recursos Deportes por variables SOCIODEMOGRÁFICAS</t>
  </si>
  <si>
    <t>Indicador Sintético 19. Recursos La promoción de la ciudad en el extranjero</t>
  </si>
  <si>
    <t>Recursos La promoción de la ciudad en el extranjero</t>
  </si>
  <si>
    <t>Indicador Sintético 19. Recursos La promoción de la ciudad en el extranjero por variables SOCIODEMOGRÁFICAS</t>
  </si>
  <si>
    <t>INDICADORES ESTRATÉGICOS</t>
  </si>
  <si>
    <t>OTROS</t>
  </si>
  <si>
    <t>Indicador estratégico de Calificación de la gestión del Ayuntamiento de Madrid</t>
  </si>
  <si>
    <t>Indicador estratégico de Percepción de la transparencia del Ayuntamiento de Madrid</t>
  </si>
  <si>
    <t xml:space="preserve"> Recursos Educación </t>
  </si>
  <si>
    <t>Gráficos</t>
  </si>
  <si>
    <t>Indicador Estratégico de Balance entre impuestos pagados y servicios recibidos</t>
  </si>
  <si>
    <t>**Cambia la categoría de respuestas de 5 categorías a 4 categorías, así como la formulación.</t>
  </si>
  <si>
    <t>Que actúa con transparencia</t>
  </si>
  <si>
    <t>Indicador Sintético 3.3 Que actúa con transparencia por variables SOCIODEMOGRÁFICAS</t>
  </si>
  <si>
    <t>Indicador Sintético  3.3 En qué grado el equipo de gobierno ha demostrado...? Que actúa con transparencia</t>
  </si>
  <si>
    <t>Que actúa con honestidad</t>
  </si>
  <si>
    <t>Indicador Sintético  3.2 Que actúa con honestidad de Madrid por variables SOCIODEMOGRÁFICAS</t>
  </si>
  <si>
    <t>Indicador Sintético 3.2 En qué grado el equipo de gobierno ha demostrado...? Que actúa con honestidad</t>
  </si>
  <si>
    <t>Calificación de la gestión del Ayto. de Madrid</t>
  </si>
  <si>
    <t xml:space="preserve">Ponderación añadida ad hoc desde 2006 a 2008
</t>
  </si>
  <si>
    <t>Ponderación añadida  desde 2006 a 2008</t>
  </si>
  <si>
    <t>En qué grado el equipo de gobierno ha demostrado...? Que actúa con honestidad</t>
  </si>
  <si>
    <t>En qué grado el equipo de gobierno ha demostrado...? Que actúa con transparencia</t>
  </si>
  <si>
    <t>Ponderación añadida  desde 2006 a 2008
Cambia la categoría de respuestas de 5 categorías a 4 categorías.
En la edición de 2006 se formula la pregunta diferente</t>
  </si>
  <si>
    <t>Ponderación añadida  desde 2006 a 2008
En la edición de 2006 se formula la pregunta diferente</t>
  </si>
  <si>
    <t>3.3. En qué grado el equipo de gobierno ha demostrado...? Que actúa con transparencia</t>
  </si>
  <si>
    <t>3.2. En qué grado el equipo de gobierno ha demostrado...? Que actúa con honestidad</t>
  </si>
  <si>
    <t>Para el tratamiento homogéneo de todas las ediciones se ha realizado una ponderación distrital, sexo y edad en todas ellas</t>
  </si>
  <si>
    <t>En aquellos casos en los que las categoría de respuesta sean diferentes se marcará con dos asteriscos (**) y se analizará la pregunta teniendo en cuenta la fórmula que de respuesta en función a su número de respuestas.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</si>
</sst>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"/>
    <numFmt numFmtId="165" formatCode="###0.0%"/>
    <numFmt numFmtId="166" formatCode="###0.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b/>
      <sz val="10"/>
      <color rgb="FF003DF6"/>
      <name val="Century Gothic"/>
      <family val="2"/>
    </font>
    <font>
      <sz val="9"/>
      <color indexed="8"/>
      <name val="Century Gothic"/>
      <family val="2"/>
    </font>
    <font>
      <b/>
      <sz val="10"/>
      <color theme="0"/>
      <name val="Century Gothic"/>
      <family val="2"/>
    </font>
    <font>
      <sz val="10"/>
      <color rgb="FF003DF6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Times New Roman"/>
      <family val="1"/>
    </font>
    <font>
      <sz val="8"/>
      <name val="Arial"/>
      <family val="2"/>
    </font>
    <font>
      <sz val="9"/>
      <color theme="1"/>
      <name val="Century Gothic"/>
      <family val="2"/>
    </font>
    <font>
      <b/>
      <sz val="10"/>
      <name val="Century Gothic"/>
      <family val="2"/>
    </font>
    <font>
      <sz val="10"/>
      <color theme="0"/>
      <name val="Century Gothic"/>
      <family val="2"/>
    </font>
    <font>
      <u/>
      <sz val="10"/>
      <color theme="10"/>
      <name val="Arial"/>
      <family val="2"/>
    </font>
    <font>
      <sz val="10"/>
      <color theme="1"/>
      <name val="Century Gothic"/>
      <family val="2"/>
    </font>
    <font>
      <b/>
      <sz val="9"/>
      <color theme="0"/>
      <name val="Century Gothic"/>
      <family val="2"/>
    </font>
    <font>
      <b/>
      <sz val="9"/>
      <color theme="1"/>
      <name val="Century Gothic"/>
      <family val="2"/>
    </font>
    <font>
      <i/>
      <sz val="9"/>
      <name val="Century Gothic"/>
      <family val="2"/>
    </font>
    <font>
      <sz val="9"/>
      <color rgb="FF010205"/>
      <name val="Arial"/>
      <family val="2"/>
    </font>
    <font>
      <sz val="9"/>
      <color rgb="FF000000"/>
      <name val="Century Gothic"/>
      <family val="2"/>
    </font>
    <font>
      <sz val="9"/>
      <color rgb="FFFFFFFF"/>
      <name val="Century Gothic"/>
      <family val="2"/>
    </font>
    <font>
      <sz val="9"/>
      <name val="Century Gothic"/>
      <family val="2"/>
    </font>
    <font>
      <i/>
      <sz val="8"/>
      <name val="Century Gothic"/>
      <family val="2"/>
    </font>
    <font>
      <sz val="10"/>
      <color theme="0"/>
      <name val="Arial"/>
      <family val="2"/>
    </font>
    <font>
      <b/>
      <sz val="9"/>
      <color indexed="8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003DF6"/>
        <bgColor indexed="64"/>
      </patternFill>
    </fill>
    <fill>
      <patternFill patternType="solid">
        <fgColor rgb="FFB7C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2060"/>
        <bgColor indexed="64"/>
      </patternFill>
    </fill>
  </fills>
  <borders count="66">
    <border>
      <left/>
      <right/>
      <top/>
      <bottom/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thin">
        <color rgb="FFE0E0E0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indexed="8"/>
      </top>
      <bottom style="thin">
        <color indexed="8"/>
      </bottom>
      <diagonal/>
    </border>
    <border>
      <left style="medium">
        <color rgb="FF000000"/>
      </left>
      <right/>
      <top style="thin">
        <color indexed="8"/>
      </top>
      <bottom style="thin">
        <color indexed="8"/>
      </bottom>
      <diagonal/>
    </border>
    <border>
      <left style="medium">
        <color rgb="FF000000"/>
      </left>
      <right/>
      <top style="thin">
        <color indexed="8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8"/>
      </top>
      <bottom style="medium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</borders>
  <cellStyleXfs count="566">
    <xf numFmtId="0" fontId="0" fillId="0" borderId="0"/>
    <xf numFmtId="0" fontId="20" fillId="0" borderId="0"/>
    <xf numFmtId="9" fontId="19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7">
    <xf numFmtId="0" fontId="0" fillId="0" borderId="0" xfId="0"/>
    <xf numFmtId="0" fontId="21" fillId="0" borderId="0" xfId="0" applyFont="1"/>
    <xf numFmtId="0" fontId="25" fillId="0" borderId="0" xfId="0" applyFont="1"/>
    <xf numFmtId="0" fontId="22" fillId="0" borderId="0" xfId="0" applyFont="1"/>
    <xf numFmtId="0" fontId="23" fillId="3" borderId="6" xfId="1" applyFont="1" applyFill="1" applyBorder="1" applyAlignment="1">
      <alignment horizontal="left" vertical="top" wrapText="1"/>
    </xf>
    <xf numFmtId="0" fontId="23" fillId="3" borderId="7" xfId="1" applyFont="1" applyFill="1" applyBorder="1" applyAlignment="1">
      <alignment horizontal="left" vertical="top" wrapText="1"/>
    </xf>
    <xf numFmtId="0" fontId="23" fillId="3" borderId="8" xfId="1" applyFont="1" applyFill="1" applyBorder="1" applyAlignment="1">
      <alignment horizontal="left" vertical="top" wrapText="1"/>
    </xf>
    <xf numFmtId="0" fontId="23" fillId="3" borderId="9" xfId="1" applyFont="1" applyFill="1" applyBorder="1" applyAlignment="1">
      <alignment horizontal="left" vertical="top" wrapText="1"/>
    </xf>
    <xf numFmtId="10" fontId="23" fillId="3" borderId="1" xfId="2" applyNumberFormat="1" applyFont="1" applyFill="1" applyBorder="1" applyAlignment="1">
      <alignment horizontal="left" vertical="top" wrapText="1"/>
    </xf>
    <xf numFmtId="10" fontId="23" fillId="3" borderId="3" xfId="2" applyNumberFormat="1" applyFont="1" applyFill="1" applyBorder="1" applyAlignment="1">
      <alignment horizontal="left" vertical="top" wrapText="1"/>
    </xf>
    <xf numFmtId="10" fontId="23" fillId="3" borderId="4" xfId="2" applyNumberFormat="1" applyFont="1" applyFill="1" applyBorder="1" applyAlignment="1">
      <alignment horizontal="left" vertical="top" wrapText="1"/>
    </xf>
    <xf numFmtId="164" fontId="23" fillId="3" borderId="10" xfId="1" applyNumberFormat="1" applyFont="1" applyFill="1" applyBorder="1" applyAlignment="1">
      <alignment horizontal="left" vertical="top" wrapText="1"/>
    </xf>
    <xf numFmtId="0" fontId="23" fillId="3" borderId="13" xfId="1" applyFont="1" applyFill="1" applyBorder="1" applyAlignment="1">
      <alignment horizontal="left" vertical="top" wrapText="1"/>
    </xf>
    <xf numFmtId="10" fontId="23" fillId="3" borderId="14" xfId="2" applyNumberFormat="1" applyFont="1" applyFill="1" applyBorder="1" applyAlignment="1">
      <alignment horizontal="left" vertical="top" wrapText="1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23" fillId="3" borderId="16" xfId="1" applyFont="1" applyFill="1" applyBorder="1" applyAlignment="1">
      <alignment horizontal="left" vertical="top" wrapText="1"/>
    </xf>
    <xf numFmtId="0" fontId="23" fillId="3" borderId="17" xfId="1" applyFont="1" applyFill="1" applyBorder="1" applyAlignment="1">
      <alignment horizontal="left" vertical="top" wrapText="1"/>
    </xf>
    <xf numFmtId="164" fontId="23" fillId="3" borderId="18" xfId="1" applyNumberFormat="1" applyFont="1" applyFill="1" applyBorder="1" applyAlignment="1">
      <alignment horizontal="left" vertical="top" wrapText="1"/>
    </xf>
    <xf numFmtId="0" fontId="21" fillId="0" borderId="0" xfId="0" applyFont="1" applyAlignment="1">
      <alignment horizontal="left" vertical="center" wrapText="1"/>
    </xf>
    <xf numFmtId="164" fontId="29" fillId="3" borderId="18" xfId="1" applyNumberFormat="1" applyFont="1" applyFill="1" applyBorder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33" fillId="0" borderId="0" xfId="0" applyFont="1"/>
    <xf numFmtId="164" fontId="23" fillId="3" borderId="0" xfId="1" applyNumberFormat="1" applyFont="1" applyFill="1" applyAlignment="1">
      <alignment horizontal="left" vertical="center" wrapText="1" indent="1"/>
    </xf>
    <xf numFmtId="10" fontId="21" fillId="0" borderId="0" xfId="0" applyNumberFormat="1" applyFont="1"/>
    <xf numFmtId="164" fontId="35" fillId="3" borderId="18" xfId="1" applyNumberFormat="1" applyFont="1" applyFill="1" applyBorder="1" applyAlignment="1">
      <alignment horizontal="left" vertical="top" wrapText="1"/>
    </xf>
    <xf numFmtId="164" fontId="35" fillId="3" borderId="18" xfId="2" applyNumberFormat="1" applyFont="1" applyFill="1" applyBorder="1" applyAlignment="1">
      <alignment horizontal="left" vertical="top" wrapText="1"/>
    </xf>
    <xf numFmtId="0" fontId="21" fillId="0" borderId="0" xfId="0" applyFont="1" applyAlignment="1">
      <alignment vertical="center" wrapText="1"/>
    </xf>
    <xf numFmtId="0" fontId="24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64" fontId="29" fillId="3" borderId="19" xfId="1" applyNumberFormat="1" applyFont="1" applyFill="1" applyBorder="1" applyAlignment="1">
      <alignment horizontal="left" vertical="top" wrapText="1"/>
    </xf>
    <xf numFmtId="164" fontId="35" fillId="3" borderId="19" xfId="2" applyNumberFormat="1" applyFont="1" applyFill="1" applyBorder="1" applyAlignment="1">
      <alignment horizontal="left" vertical="top" wrapText="1"/>
    </xf>
    <xf numFmtId="164" fontId="29" fillId="3" borderId="10" xfId="1" applyNumberFormat="1" applyFont="1" applyFill="1" applyBorder="1" applyAlignment="1">
      <alignment horizontal="left" vertical="top" wrapText="1"/>
    </xf>
    <xf numFmtId="0" fontId="21" fillId="0" borderId="0" xfId="0" applyFont="1" applyAlignment="1">
      <alignment wrapText="1"/>
    </xf>
    <xf numFmtId="0" fontId="23" fillId="3" borderId="28" xfId="1" applyFont="1" applyFill="1" applyBorder="1" applyAlignment="1">
      <alignment horizontal="left" vertical="top" wrapText="1"/>
    </xf>
    <xf numFmtId="164" fontId="35" fillId="3" borderId="29" xfId="1" applyNumberFormat="1" applyFont="1" applyFill="1" applyBorder="1" applyAlignment="1">
      <alignment horizontal="left" vertical="top" wrapText="1"/>
    </xf>
    <xf numFmtId="164" fontId="35" fillId="3" borderId="29" xfId="2" applyNumberFormat="1" applyFont="1" applyFill="1" applyBorder="1" applyAlignment="1">
      <alignment horizontal="left" vertical="top" wrapText="1"/>
    </xf>
    <xf numFmtId="0" fontId="23" fillId="3" borderId="30" xfId="1" applyFont="1" applyFill="1" applyBorder="1" applyAlignment="1">
      <alignment horizontal="left" vertical="top" wrapText="1"/>
    </xf>
    <xf numFmtId="164" fontId="35" fillId="3" borderId="31" xfId="2" applyNumberFormat="1" applyFont="1" applyFill="1" applyBorder="1" applyAlignment="1">
      <alignment horizontal="left" vertical="top" wrapText="1"/>
    </xf>
    <xf numFmtId="0" fontId="22" fillId="0" borderId="32" xfId="0" applyFont="1" applyBorder="1"/>
    <xf numFmtId="164" fontId="29" fillId="3" borderId="29" xfId="1" applyNumberFormat="1" applyFont="1" applyFill="1" applyBorder="1" applyAlignment="1">
      <alignment horizontal="left" vertical="top" wrapText="1"/>
    </xf>
    <xf numFmtId="164" fontId="23" fillId="3" borderId="29" xfId="1" applyNumberFormat="1" applyFont="1" applyFill="1" applyBorder="1" applyAlignment="1">
      <alignment horizontal="left" vertical="top" wrapText="1"/>
    </xf>
    <xf numFmtId="10" fontId="23" fillId="3" borderId="37" xfId="2" applyNumberFormat="1" applyFont="1" applyFill="1" applyBorder="1" applyAlignment="1">
      <alignment horizontal="left" vertical="top" wrapText="1"/>
    </xf>
    <xf numFmtId="10" fontId="23" fillId="3" borderId="38" xfId="2" applyNumberFormat="1" applyFont="1" applyFill="1" applyBorder="1" applyAlignment="1">
      <alignment horizontal="left" vertical="top" wrapText="1"/>
    </xf>
    <xf numFmtId="10" fontId="23" fillId="3" borderId="39" xfId="2" applyNumberFormat="1" applyFont="1" applyFill="1" applyBorder="1" applyAlignment="1">
      <alignment horizontal="left" vertical="top" wrapText="1"/>
    </xf>
    <xf numFmtId="10" fontId="23" fillId="3" borderId="43" xfId="2" applyNumberFormat="1" applyFont="1" applyFill="1" applyBorder="1" applyAlignment="1">
      <alignment horizontal="left" vertical="top" wrapText="1"/>
    </xf>
    <xf numFmtId="10" fontId="23" fillId="3" borderId="44" xfId="2" applyNumberFormat="1" applyFont="1" applyFill="1" applyBorder="1" applyAlignment="1">
      <alignment horizontal="left" vertical="top" wrapText="1"/>
    </xf>
    <xf numFmtId="10" fontId="23" fillId="3" borderId="45" xfId="2" applyNumberFormat="1" applyFont="1" applyFill="1" applyBorder="1" applyAlignment="1">
      <alignment horizontal="left" vertical="top" wrapText="1"/>
    </xf>
    <xf numFmtId="0" fontId="36" fillId="0" borderId="0" xfId="0" applyFont="1"/>
    <xf numFmtId="0" fontId="21" fillId="4" borderId="0" xfId="0" applyFont="1" applyFill="1" applyAlignment="1">
      <alignment vertical="center"/>
    </xf>
    <xf numFmtId="0" fontId="21" fillId="4" borderId="0" xfId="0" applyFont="1" applyFill="1"/>
    <xf numFmtId="0" fontId="24" fillId="2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3" borderId="0" xfId="1" applyFont="1" applyFill="1" applyAlignment="1">
      <alignment horizontal="center" vertical="center" wrapText="1"/>
    </xf>
    <xf numFmtId="0" fontId="22" fillId="5" borderId="0" xfId="0" applyFont="1" applyFill="1"/>
    <xf numFmtId="0" fontId="24" fillId="2" borderId="49" xfId="0" applyFont="1" applyFill="1" applyBorder="1" applyAlignment="1">
      <alignment horizontal="center" vertical="center"/>
    </xf>
    <xf numFmtId="0" fontId="24" fillId="2" borderId="36" xfId="0" applyFont="1" applyFill="1" applyBorder="1" applyAlignment="1">
      <alignment vertical="center"/>
    </xf>
    <xf numFmtId="0" fontId="21" fillId="2" borderId="36" xfId="0" applyFont="1" applyFill="1" applyBorder="1" applyAlignment="1">
      <alignment vertical="center"/>
    </xf>
    <xf numFmtId="0" fontId="21" fillId="2" borderId="15" xfId="0" applyFont="1" applyFill="1" applyBorder="1" applyAlignment="1">
      <alignment vertical="center"/>
    </xf>
    <xf numFmtId="0" fontId="21" fillId="4" borderId="51" xfId="0" applyFont="1" applyFill="1" applyBorder="1"/>
    <xf numFmtId="0" fontId="30" fillId="4" borderId="50" xfId="0" applyFont="1" applyFill="1" applyBorder="1" applyAlignment="1">
      <alignment horizontal="center" vertical="center"/>
    </xf>
    <xf numFmtId="0" fontId="30" fillId="0" borderId="50" xfId="0" applyFont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  <xf numFmtId="0" fontId="30" fillId="4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1" fillId="0" borderId="0" xfId="29" applyFont="1"/>
    <xf numFmtId="165" fontId="37" fillId="0" borderId="56" xfId="430" applyNumberFormat="1" applyFont="1" applyBorder="1" applyAlignment="1">
      <alignment horizontal="right" vertical="top"/>
    </xf>
    <xf numFmtId="10" fontId="23" fillId="3" borderId="6" xfId="2" applyNumberFormat="1" applyFont="1" applyFill="1" applyBorder="1" applyAlignment="1">
      <alignment horizontal="left" vertical="top" wrapText="1"/>
    </xf>
    <xf numFmtId="10" fontId="23" fillId="3" borderId="7" xfId="2" applyNumberFormat="1" applyFont="1" applyFill="1" applyBorder="1" applyAlignment="1">
      <alignment horizontal="left" vertical="top" wrapText="1"/>
    </xf>
    <xf numFmtId="10" fontId="23" fillId="3" borderId="8" xfId="2" applyNumberFormat="1" applyFont="1" applyFill="1" applyBorder="1" applyAlignment="1">
      <alignment horizontal="left" vertical="top" wrapText="1"/>
    </xf>
    <xf numFmtId="10" fontId="23" fillId="3" borderId="40" xfId="2" applyNumberFormat="1" applyFont="1" applyFill="1" applyBorder="1" applyAlignment="1">
      <alignment horizontal="left" vertical="top" wrapText="1"/>
    </xf>
    <xf numFmtId="10" fontId="23" fillId="3" borderId="41" xfId="2" applyNumberFormat="1" applyFont="1" applyFill="1" applyBorder="1" applyAlignment="1">
      <alignment horizontal="left" vertical="top" wrapText="1"/>
    </xf>
    <xf numFmtId="10" fontId="38" fillId="3" borderId="40" xfId="2" applyNumberFormat="1" applyFont="1" applyFill="1" applyBorder="1" applyAlignment="1">
      <alignment horizontal="left" vertical="top" wrapText="1"/>
    </xf>
    <xf numFmtId="10" fontId="38" fillId="3" borderId="41" xfId="2" applyNumberFormat="1" applyFont="1" applyFill="1" applyBorder="1" applyAlignment="1">
      <alignment horizontal="left" vertical="top" wrapText="1"/>
    </xf>
    <xf numFmtId="10" fontId="23" fillId="0" borderId="3" xfId="2" applyNumberFormat="1" applyFont="1" applyFill="1" applyBorder="1" applyAlignment="1">
      <alignment horizontal="left" vertical="top" wrapText="1"/>
    </xf>
    <xf numFmtId="164" fontId="29" fillId="3" borderId="34" xfId="1" applyNumberFormat="1" applyFont="1" applyFill="1" applyBorder="1" applyAlignment="1">
      <alignment horizontal="left" vertical="top" wrapText="1"/>
    </xf>
    <xf numFmtId="164" fontId="23" fillId="3" borderId="34" xfId="1" applyNumberFormat="1" applyFont="1" applyFill="1" applyBorder="1" applyAlignment="1">
      <alignment horizontal="left" vertical="top" wrapText="1"/>
    </xf>
    <xf numFmtId="164" fontId="23" fillId="3" borderId="31" xfId="1" applyNumberFormat="1" applyFont="1" applyFill="1" applyBorder="1" applyAlignment="1">
      <alignment horizontal="left" vertical="top" wrapText="1"/>
    </xf>
    <xf numFmtId="10" fontId="23" fillId="3" borderId="59" xfId="2" applyNumberFormat="1" applyFont="1" applyFill="1" applyBorder="1" applyAlignment="1">
      <alignment horizontal="left" vertical="top" wrapText="1"/>
    </xf>
    <xf numFmtId="10" fontId="23" fillId="3" borderId="60" xfId="2" applyNumberFormat="1" applyFont="1" applyFill="1" applyBorder="1" applyAlignment="1">
      <alignment horizontal="left" vertical="top" wrapText="1"/>
    </xf>
    <xf numFmtId="10" fontId="23" fillId="3" borderId="61" xfId="2" applyNumberFormat="1" applyFont="1" applyFill="1" applyBorder="1" applyAlignment="1">
      <alignment horizontal="left" vertical="top" wrapText="1"/>
    </xf>
    <xf numFmtId="164" fontId="29" fillId="3" borderId="18" xfId="2" applyNumberFormat="1" applyFont="1" applyFill="1" applyBorder="1" applyAlignment="1">
      <alignment horizontal="left" vertical="top" wrapText="1"/>
    </xf>
    <xf numFmtId="164" fontId="29" fillId="3" borderId="62" xfId="2" applyNumberFormat="1" applyFont="1" applyFill="1" applyBorder="1" applyAlignment="1">
      <alignment horizontal="left" vertical="top" wrapText="1"/>
    </xf>
    <xf numFmtId="10" fontId="23" fillId="3" borderId="63" xfId="2" applyNumberFormat="1" applyFont="1" applyFill="1" applyBorder="1" applyAlignment="1">
      <alignment horizontal="left" vertical="top" wrapText="1"/>
    </xf>
    <xf numFmtId="164" fontId="23" fillId="3" borderId="0" xfId="1" applyNumberFormat="1" applyFont="1" applyFill="1" applyAlignment="1">
      <alignment horizontal="left" vertical="center" wrapText="1"/>
    </xf>
    <xf numFmtId="166" fontId="37" fillId="0" borderId="64" xfId="564" applyNumberFormat="1" applyFont="1" applyBorder="1" applyAlignment="1">
      <alignment horizontal="right" vertical="top"/>
    </xf>
    <xf numFmtId="166" fontId="37" fillId="0" borderId="65" xfId="565" applyNumberFormat="1" applyFont="1" applyBorder="1" applyAlignment="1">
      <alignment horizontal="right" vertical="top"/>
    </xf>
    <xf numFmtId="2" fontId="40" fillId="3" borderId="0" xfId="1" applyNumberFormat="1" applyFont="1" applyFill="1" applyAlignment="1">
      <alignment horizontal="left" vertical="center" wrapText="1"/>
    </xf>
    <xf numFmtId="164" fontId="23" fillId="3" borderId="0" xfId="1" applyNumberFormat="1" applyFont="1" applyFill="1" applyAlignment="1">
      <alignment horizontal="center" vertical="center" wrapText="1"/>
    </xf>
    <xf numFmtId="0" fontId="41" fillId="0" borderId="0" xfId="0" applyFont="1"/>
    <xf numFmtId="0" fontId="32" fillId="0" borderId="0" xfId="29" quotePrefix="1"/>
    <xf numFmtId="0" fontId="21" fillId="0" borderId="51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55" xfId="0" applyFont="1" applyBorder="1" applyAlignment="1">
      <alignment horizontal="center" vertical="center"/>
    </xf>
    <xf numFmtId="0" fontId="21" fillId="0" borderId="50" xfId="0" applyFont="1" applyBorder="1" applyAlignment="1">
      <alignment horizontal="left" vertical="center"/>
    </xf>
    <xf numFmtId="0" fontId="24" fillId="2" borderId="50" xfId="0" applyFont="1" applyFill="1" applyBorder="1" applyAlignment="1">
      <alignment horizontal="left" vertical="center"/>
    </xf>
    <xf numFmtId="0" fontId="31" fillId="2" borderId="0" xfId="0" applyFont="1" applyFill="1"/>
    <xf numFmtId="0" fontId="31" fillId="2" borderId="51" xfId="0" applyFont="1" applyFill="1" applyBorder="1"/>
    <xf numFmtId="0" fontId="26" fillId="2" borderId="0" xfId="1" applyFont="1" applyFill="1" applyAlignment="1">
      <alignment horizontal="center" vertical="center"/>
    </xf>
    <xf numFmtId="0" fontId="26" fillId="2" borderId="0" xfId="1" applyFont="1" applyFill="1" applyAlignment="1">
      <alignment horizontal="left" vertical="center" wrapText="1"/>
    </xf>
    <xf numFmtId="0" fontId="26" fillId="2" borderId="26" xfId="1" applyFont="1" applyFill="1" applyBorder="1" applyAlignment="1">
      <alignment horizontal="center" vertical="center" wrapText="1"/>
    </xf>
    <xf numFmtId="0" fontId="26" fillId="2" borderId="27" xfId="1" applyFont="1" applyFill="1" applyBorder="1" applyAlignment="1">
      <alignment horizontal="center" vertical="center" wrapText="1"/>
    </xf>
    <xf numFmtId="0" fontId="26" fillId="2" borderId="22" xfId="1" applyFont="1" applyFill="1" applyBorder="1" applyAlignment="1">
      <alignment horizontal="center" vertical="center" wrapText="1"/>
    </xf>
    <xf numFmtId="0" fontId="34" fillId="2" borderId="22" xfId="1" applyFont="1" applyFill="1" applyBorder="1" applyAlignment="1">
      <alignment horizontal="center" vertical="center" wrapText="1"/>
    </xf>
    <xf numFmtId="0" fontId="34" fillId="2" borderId="27" xfId="1" applyFont="1" applyFill="1" applyBorder="1" applyAlignment="1">
      <alignment horizontal="center" vertical="center" wrapText="1"/>
    </xf>
    <xf numFmtId="0" fontId="26" fillId="2" borderId="11" xfId="1" applyFont="1" applyFill="1" applyBorder="1" applyAlignment="1">
      <alignment horizontal="left" vertical="top" wrapText="1"/>
    </xf>
    <xf numFmtId="0" fontId="26" fillId="2" borderId="2" xfId="1" applyFont="1" applyFill="1" applyBorder="1" applyAlignment="1">
      <alignment horizontal="center" vertical="center"/>
    </xf>
    <xf numFmtId="0" fontId="26" fillId="2" borderId="15" xfId="1" applyFont="1" applyFill="1" applyBorder="1" applyAlignment="1">
      <alignment horizontal="center" vertical="center"/>
    </xf>
    <xf numFmtId="0" fontId="26" fillId="2" borderId="5" xfId="1" applyFont="1" applyFill="1" applyBorder="1" applyAlignment="1">
      <alignment horizontal="left" vertical="top" wrapText="1"/>
    </xf>
    <xf numFmtId="0" fontId="26" fillId="2" borderId="25" xfId="1" applyFont="1" applyFill="1" applyBorder="1" applyAlignment="1">
      <alignment horizontal="left" vertical="center" wrapText="1"/>
    </xf>
    <xf numFmtId="0" fontId="26" fillId="2" borderId="20" xfId="1" applyFont="1" applyFill="1" applyBorder="1" applyAlignment="1">
      <alignment horizontal="center" vertical="center" wrapText="1"/>
    </xf>
    <xf numFmtId="0" fontId="26" fillId="2" borderId="21" xfId="1" applyFont="1" applyFill="1" applyBorder="1" applyAlignment="1">
      <alignment horizontal="center" vertical="center" wrapText="1"/>
    </xf>
    <xf numFmtId="0" fontId="26" fillId="2" borderId="21" xfId="1" applyFont="1" applyFill="1" applyBorder="1" applyAlignment="1">
      <alignment horizontal="center" vertical="center"/>
    </xf>
    <xf numFmtId="0" fontId="26" fillId="2" borderId="22" xfId="1" applyFont="1" applyFill="1" applyBorder="1" applyAlignment="1">
      <alignment horizontal="center" vertical="center"/>
    </xf>
    <xf numFmtId="0" fontId="26" fillId="2" borderId="23" xfId="1" applyFont="1" applyFill="1" applyBorder="1" applyAlignment="1">
      <alignment horizontal="center" vertical="center"/>
    </xf>
    <xf numFmtId="0" fontId="26" fillId="2" borderId="23" xfId="1" applyFont="1" applyFill="1" applyBorder="1" applyAlignment="1">
      <alignment horizontal="center" vertical="center" wrapText="1"/>
    </xf>
    <xf numFmtId="0" fontId="26" fillId="2" borderId="20" xfId="1" applyFont="1" applyFill="1" applyBorder="1" applyAlignment="1">
      <alignment horizontal="center" vertical="center"/>
    </xf>
    <xf numFmtId="0" fontId="26" fillId="2" borderId="11" xfId="1" applyFont="1" applyFill="1" applyBorder="1" applyAlignment="1">
      <alignment vertical="top" wrapText="1"/>
    </xf>
    <xf numFmtId="0" fontId="26" fillId="2" borderId="36" xfId="1" applyFont="1" applyFill="1" applyBorder="1" applyAlignment="1">
      <alignment horizontal="center" vertical="center"/>
    </xf>
    <xf numFmtId="0" fontId="26" fillId="2" borderId="42" xfId="1" applyFont="1" applyFill="1" applyBorder="1" applyAlignment="1">
      <alignment horizontal="center" vertical="center"/>
    </xf>
    <xf numFmtId="0" fontId="26" fillId="2" borderId="35" xfId="1" applyFont="1" applyFill="1" applyBorder="1" applyAlignment="1">
      <alignment horizontal="center" vertical="center"/>
    </xf>
    <xf numFmtId="0" fontId="26" fillId="2" borderId="5" xfId="1" applyFont="1" applyFill="1" applyBorder="1" applyAlignment="1">
      <alignment vertical="top" wrapText="1"/>
    </xf>
    <xf numFmtId="0" fontId="26" fillId="2" borderId="57" xfId="1" applyFont="1" applyFill="1" applyBorder="1" applyAlignment="1">
      <alignment horizontal="center" vertical="center"/>
    </xf>
    <xf numFmtId="0" fontId="26" fillId="2" borderId="58" xfId="1" applyFont="1" applyFill="1" applyBorder="1" applyAlignment="1">
      <alignment horizontal="center" vertical="center"/>
    </xf>
    <xf numFmtId="0" fontId="26" fillId="2" borderId="20" xfId="1" applyFont="1" applyFill="1" applyBorder="1" applyAlignment="1">
      <alignment horizontal="left" vertical="center" wrapText="1"/>
    </xf>
    <xf numFmtId="0" fontId="39" fillId="2" borderId="2" xfId="1" applyFont="1" applyFill="1" applyBorder="1" applyAlignment="1">
      <alignment horizontal="center" vertical="center"/>
    </xf>
    <xf numFmtId="0" fontId="26" fillId="2" borderId="12" xfId="1" applyFont="1" applyFill="1" applyBorder="1" applyAlignment="1">
      <alignment horizontal="center" vertical="center"/>
    </xf>
    <xf numFmtId="0" fontId="26" fillId="2" borderId="25" xfId="1" applyFont="1" applyFill="1" applyBorder="1" applyAlignment="1">
      <alignment horizontal="center" vertical="center"/>
    </xf>
    <xf numFmtId="0" fontId="26" fillId="2" borderId="24" xfId="1" applyFont="1" applyFill="1" applyBorder="1" applyAlignment="1">
      <alignment horizontal="center" vertical="center"/>
    </xf>
    <xf numFmtId="0" fontId="26" fillId="2" borderId="46" xfId="1" applyFont="1" applyFill="1" applyBorder="1" applyAlignment="1">
      <alignment horizontal="center" vertical="center"/>
    </xf>
    <xf numFmtId="0" fontId="26" fillId="2" borderId="47" xfId="1" applyFont="1" applyFill="1" applyBorder="1" applyAlignment="1">
      <alignment horizontal="center" vertical="center"/>
    </xf>
    <xf numFmtId="0" fontId="26" fillId="2" borderId="26" xfId="1" applyFont="1" applyFill="1" applyBorder="1" applyAlignment="1">
      <alignment horizontal="center" vertical="center"/>
    </xf>
    <xf numFmtId="0" fontId="26" fillId="2" borderId="27" xfId="1" applyFont="1" applyFill="1" applyBorder="1" applyAlignment="1">
      <alignment horizontal="center" vertical="center"/>
    </xf>
    <xf numFmtId="0" fontId="42" fillId="0" borderId="0" xfId="0" applyFont="1" applyFill="1" applyBorder="1"/>
    <xf numFmtId="0" fontId="34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 wrapText="1"/>
    </xf>
    <xf numFmtId="164" fontId="34" fillId="0" borderId="0" xfId="1" applyNumberFormat="1" applyFont="1" applyFill="1" applyBorder="1" applyAlignment="1">
      <alignment horizontal="left" vertical="top" wrapText="1"/>
    </xf>
    <xf numFmtId="164" fontId="26" fillId="0" borderId="0" xfId="1" applyNumberFormat="1" applyFont="1" applyFill="1" applyBorder="1" applyAlignment="1">
      <alignment horizontal="left" vertical="top" wrapText="1"/>
    </xf>
    <xf numFmtId="0" fontId="24" fillId="0" borderId="0" xfId="0" applyFont="1"/>
    <xf numFmtId="0" fontId="24" fillId="0" borderId="0" xfId="0" applyFont="1" applyFill="1" applyBorder="1"/>
    <xf numFmtId="2" fontId="24" fillId="0" borderId="0" xfId="0" applyNumberFormat="1" applyFont="1"/>
    <xf numFmtId="0" fontId="24" fillId="2" borderId="0" xfId="29" applyFont="1" applyFill="1" applyAlignment="1">
      <alignment vertical="center"/>
    </xf>
    <xf numFmtId="164" fontId="43" fillId="3" borderId="18" xfId="1" applyNumberFormat="1" applyFont="1" applyFill="1" applyBorder="1" applyAlignment="1">
      <alignment horizontal="left" vertical="top" wrapText="1"/>
    </xf>
    <xf numFmtId="164" fontId="23" fillId="3" borderId="19" xfId="1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21" fillId="0" borderId="0" xfId="0" applyFont="1" applyAlignment="1">
      <alignment vertical="center"/>
    </xf>
    <xf numFmtId="0" fontId="21" fillId="0" borderId="51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0" fontId="21" fillId="0" borderId="53" xfId="0" applyFont="1" applyBorder="1" applyAlignment="1">
      <alignment vertical="center"/>
    </xf>
    <xf numFmtId="0" fontId="30" fillId="0" borderId="5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51" xfId="0" applyFont="1" applyBorder="1" applyAlignment="1">
      <alignment vertical="center" wrapText="1"/>
    </xf>
    <xf numFmtId="0" fontId="24" fillId="6" borderId="0" xfId="29" applyFont="1" applyFill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0" fontId="24" fillId="2" borderId="0" xfId="29" applyFont="1" applyFill="1" applyAlignment="1">
      <alignment horizontal="center" vertical="center"/>
    </xf>
    <xf numFmtId="0" fontId="22" fillId="0" borderId="33" xfId="0" applyFont="1" applyBorder="1" applyAlignment="1">
      <alignment horizontal="center"/>
    </xf>
  </cellXfs>
  <cellStyles count="566">
    <cellStyle name="Hipervínculo" xfId="29" builtinId="8"/>
    <cellStyle name="Normal" xfId="0" builtinId="0"/>
    <cellStyle name="Normal 2" xfId="1" xr:uid="{00000000-0005-0000-0000-000002000000}"/>
    <cellStyle name="Normal 3" xfId="3" xr:uid="{00000000-0005-0000-0000-000003000000}"/>
    <cellStyle name="Normal 4" xfId="55" xr:uid="{00000000-0005-0000-0000-000004000000}"/>
    <cellStyle name="Normal 5" xfId="195" xr:uid="{00000000-0005-0000-0000-000005000000}"/>
    <cellStyle name="Normal 6" xfId="263" xr:uid="{00000000-0005-0000-0000-000006000000}"/>
    <cellStyle name="Normal 7" xfId="441" xr:uid="{00000000-0005-0000-0000-000007000000}"/>
    <cellStyle name="Porcentaje" xfId="2" builtinId="5"/>
    <cellStyle name="style1632913280754" xfId="4" xr:uid="{00000000-0005-0000-0000-000009000000}"/>
    <cellStyle name="style1632913280833" xfId="5" xr:uid="{00000000-0005-0000-0000-00000A000000}"/>
    <cellStyle name="style1632913280973" xfId="6" xr:uid="{00000000-0005-0000-0000-00000B000000}"/>
    <cellStyle name="style1632913281051" xfId="7" xr:uid="{00000000-0005-0000-0000-00000C000000}"/>
    <cellStyle name="style1632913281208" xfId="8" xr:uid="{00000000-0005-0000-0000-00000D000000}"/>
    <cellStyle name="style1632913281254" xfId="9" xr:uid="{00000000-0005-0000-0000-00000E000000}"/>
    <cellStyle name="style1632913281301" xfId="10" xr:uid="{00000000-0005-0000-0000-00000F000000}"/>
    <cellStyle name="style1632915349064" xfId="15" xr:uid="{00000000-0005-0000-0000-000010000000}"/>
    <cellStyle name="style1632915349175" xfId="17" xr:uid="{00000000-0005-0000-0000-000011000000}"/>
    <cellStyle name="style1632915349291" xfId="16" xr:uid="{00000000-0005-0000-0000-000012000000}"/>
    <cellStyle name="style1632915349396" xfId="18" xr:uid="{00000000-0005-0000-0000-000013000000}"/>
    <cellStyle name="style1632915350222" xfId="11" xr:uid="{00000000-0005-0000-0000-000014000000}"/>
    <cellStyle name="style1632915350260" xfId="13" xr:uid="{00000000-0005-0000-0000-000015000000}"/>
    <cellStyle name="style1632915350301" xfId="12" xr:uid="{00000000-0005-0000-0000-000016000000}"/>
    <cellStyle name="style1632915350337" xfId="14" xr:uid="{00000000-0005-0000-0000-000017000000}"/>
    <cellStyle name="style1632915350487" xfId="19" xr:uid="{00000000-0005-0000-0000-000018000000}"/>
    <cellStyle name="style1632915350680" xfId="152" xr:uid="{00000000-0005-0000-0000-000019000000}"/>
    <cellStyle name="style1632915350748" xfId="153" xr:uid="{00000000-0005-0000-0000-00001A000000}"/>
    <cellStyle name="style1632933620069" xfId="20" xr:uid="{00000000-0005-0000-0000-00001B000000}"/>
    <cellStyle name="style1632933620206" xfId="21" xr:uid="{00000000-0005-0000-0000-00001C000000}"/>
    <cellStyle name="style1632933620368" xfId="38" xr:uid="{00000000-0005-0000-0000-00001D000000}"/>
    <cellStyle name="style1632933620962" xfId="42" xr:uid="{00000000-0005-0000-0000-00001E000000}"/>
    <cellStyle name="style1632933621037" xfId="44" xr:uid="{00000000-0005-0000-0000-00001F000000}"/>
    <cellStyle name="style1632933621585" xfId="47" xr:uid="{00000000-0005-0000-0000-000020000000}"/>
    <cellStyle name="style1632933621660" xfId="46" xr:uid="{00000000-0005-0000-0000-000021000000}"/>
    <cellStyle name="style1632933621744" xfId="48" xr:uid="{00000000-0005-0000-0000-000022000000}"/>
    <cellStyle name="style1632933622045" xfId="26" xr:uid="{00000000-0005-0000-0000-000023000000}"/>
    <cellStyle name="style1632933622120" xfId="49" xr:uid="{00000000-0005-0000-0000-000024000000}"/>
    <cellStyle name="style1632933622185" xfId="27" xr:uid="{00000000-0005-0000-0000-000025000000}"/>
    <cellStyle name="style1632933622364" xfId="50" xr:uid="{00000000-0005-0000-0000-000026000000}"/>
    <cellStyle name="style1632933622419" xfId="53" xr:uid="{00000000-0005-0000-0000-000027000000}"/>
    <cellStyle name="style1632933622508" xfId="54" xr:uid="{00000000-0005-0000-0000-000028000000}"/>
    <cellStyle name="style1632933623024" xfId="41" xr:uid="{00000000-0005-0000-0000-000029000000}"/>
    <cellStyle name="style1632933623176" xfId="43" xr:uid="{00000000-0005-0000-0000-00002A000000}"/>
    <cellStyle name="style1632933623297" xfId="45" xr:uid="{00000000-0005-0000-0000-00002B000000}"/>
    <cellStyle name="style1632933623421" xfId="22" xr:uid="{00000000-0005-0000-0000-00002C000000}"/>
    <cellStyle name="style1632933623515" xfId="24" xr:uid="{00000000-0005-0000-0000-00002D000000}"/>
    <cellStyle name="style1632933623602" xfId="28" xr:uid="{00000000-0005-0000-0000-00002E000000}"/>
    <cellStyle name="style1632933623676" xfId="23" xr:uid="{00000000-0005-0000-0000-00002F000000}"/>
    <cellStyle name="style1632933623752" xfId="25" xr:uid="{00000000-0005-0000-0000-000030000000}"/>
    <cellStyle name="style1632933623839" xfId="51" xr:uid="{00000000-0005-0000-0000-000031000000}"/>
    <cellStyle name="style1632933623901" xfId="52" xr:uid="{00000000-0005-0000-0000-000032000000}"/>
    <cellStyle name="style1632933624027" xfId="40" xr:uid="{00000000-0005-0000-0000-000033000000}"/>
    <cellStyle name="style1632933624156" xfId="39" xr:uid="{00000000-0005-0000-0000-000034000000}"/>
    <cellStyle name="style1632933624349" xfId="37" xr:uid="{00000000-0005-0000-0000-000035000000}"/>
    <cellStyle name="style1632933624552" xfId="36" xr:uid="{00000000-0005-0000-0000-000036000000}"/>
    <cellStyle name="style1633362397441" xfId="30" xr:uid="{00000000-0005-0000-0000-000037000000}"/>
    <cellStyle name="style1633362397582" xfId="31" xr:uid="{00000000-0005-0000-0000-000038000000}"/>
    <cellStyle name="style1633362430165" xfId="32" xr:uid="{00000000-0005-0000-0000-000039000000}"/>
    <cellStyle name="style1633362430290" xfId="33" xr:uid="{00000000-0005-0000-0000-00003A000000}"/>
    <cellStyle name="style1633444812936" xfId="34" xr:uid="{00000000-0005-0000-0000-00003B000000}"/>
    <cellStyle name="style1633444813171" xfId="35" xr:uid="{00000000-0005-0000-0000-00003C000000}"/>
    <cellStyle name="style1633536325259" xfId="56" xr:uid="{00000000-0005-0000-0000-00003D000000}"/>
    <cellStyle name="style1633536325369" xfId="57" xr:uid="{00000000-0005-0000-0000-00003E000000}"/>
    <cellStyle name="style1633536325431" xfId="58" xr:uid="{00000000-0005-0000-0000-00003F000000}"/>
    <cellStyle name="style1633536325494" xfId="59" xr:uid="{00000000-0005-0000-0000-000040000000}"/>
    <cellStyle name="style1633536325556" xfId="60" xr:uid="{00000000-0005-0000-0000-000041000000}"/>
    <cellStyle name="style1633536325603" xfId="61" xr:uid="{00000000-0005-0000-0000-000042000000}"/>
    <cellStyle name="style1633536325650" xfId="62" xr:uid="{00000000-0005-0000-0000-000043000000}"/>
    <cellStyle name="style1633536325806" xfId="63" xr:uid="{00000000-0005-0000-0000-000044000000}"/>
    <cellStyle name="style1633536325915" xfId="64" xr:uid="{00000000-0005-0000-0000-000045000000}"/>
    <cellStyle name="style1633536326025" xfId="65" xr:uid="{00000000-0005-0000-0000-000046000000}"/>
    <cellStyle name="style1633536326087" xfId="66" xr:uid="{00000000-0005-0000-0000-000047000000}"/>
    <cellStyle name="style1633536326150" xfId="67" xr:uid="{00000000-0005-0000-0000-000048000000}"/>
    <cellStyle name="style1633536326212" xfId="68" xr:uid="{00000000-0005-0000-0000-000049000000}"/>
    <cellStyle name="style1633536326290" xfId="69" xr:uid="{00000000-0005-0000-0000-00004A000000}"/>
    <cellStyle name="style1633536326415" xfId="70" xr:uid="{00000000-0005-0000-0000-00004B000000}"/>
    <cellStyle name="style1633536326509" xfId="71" xr:uid="{00000000-0005-0000-0000-00004C000000}"/>
    <cellStyle name="style1633536326603" xfId="72" xr:uid="{00000000-0005-0000-0000-00004D000000}"/>
    <cellStyle name="style1633536326665" xfId="73" xr:uid="{00000000-0005-0000-0000-00004E000000}"/>
    <cellStyle name="style1633536326728" xfId="74" xr:uid="{00000000-0005-0000-0000-00004F000000}"/>
    <cellStyle name="style1633536326775" xfId="75" xr:uid="{00000000-0005-0000-0000-000050000000}"/>
    <cellStyle name="style1633536326837" xfId="76" xr:uid="{00000000-0005-0000-0000-000051000000}"/>
    <cellStyle name="style1633536326884" xfId="77" xr:uid="{00000000-0005-0000-0000-000052000000}"/>
    <cellStyle name="style1633536326931" xfId="78" xr:uid="{00000000-0005-0000-0000-000053000000}"/>
    <cellStyle name="style1633536326993" xfId="79" xr:uid="{00000000-0005-0000-0000-000054000000}"/>
    <cellStyle name="style1633536327040" xfId="80" xr:uid="{00000000-0005-0000-0000-000055000000}"/>
    <cellStyle name="style1633536327087" xfId="81" xr:uid="{00000000-0005-0000-0000-000056000000}"/>
    <cellStyle name="style1633536327165" xfId="82" xr:uid="{00000000-0005-0000-0000-000057000000}"/>
    <cellStyle name="style1633536327228" xfId="83" xr:uid="{00000000-0005-0000-0000-000058000000}"/>
    <cellStyle name="style1633536327274" xfId="84" xr:uid="{00000000-0005-0000-0000-000059000000}"/>
    <cellStyle name="style1633536327337" xfId="85" xr:uid="{00000000-0005-0000-0000-00005A000000}"/>
    <cellStyle name="style1633536327431" xfId="86" xr:uid="{00000000-0005-0000-0000-00005B000000}"/>
    <cellStyle name="style1633536327556" xfId="87" xr:uid="{00000000-0005-0000-0000-00005C000000}"/>
    <cellStyle name="style1633536327618" xfId="88" xr:uid="{00000000-0005-0000-0000-00005D000000}"/>
    <cellStyle name="style1633536327665" xfId="89" xr:uid="{00000000-0005-0000-0000-00005E000000}"/>
    <cellStyle name="style1633536327727" xfId="90" xr:uid="{00000000-0005-0000-0000-00005F000000}"/>
    <cellStyle name="style1633536327759" xfId="91" xr:uid="{00000000-0005-0000-0000-000060000000}"/>
    <cellStyle name="style1633536327821" xfId="92" xr:uid="{00000000-0005-0000-0000-000061000000}"/>
    <cellStyle name="style1633536327884" xfId="93" xr:uid="{00000000-0005-0000-0000-000062000000}"/>
    <cellStyle name="style1633536327946" xfId="94" xr:uid="{00000000-0005-0000-0000-000063000000}"/>
    <cellStyle name="style1633536327993" xfId="95" xr:uid="{00000000-0005-0000-0000-000064000000}"/>
    <cellStyle name="style1633536328040" xfId="96" xr:uid="{00000000-0005-0000-0000-000065000000}"/>
    <cellStyle name="style1633536328087" xfId="97" xr:uid="{00000000-0005-0000-0000-000066000000}"/>
    <cellStyle name="style1633536328118" xfId="98" xr:uid="{00000000-0005-0000-0000-000067000000}"/>
    <cellStyle name="style1633536328368" xfId="99" xr:uid="{00000000-0005-0000-0000-000068000000}"/>
    <cellStyle name="style1633536328430" xfId="100" xr:uid="{00000000-0005-0000-0000-000069000000}"/>
    <cellStyle name="style1633536328477" xfId="101" xr:uid="{00000000-0005-0000-0000-00006A000000}"/>
    <cellStyle name="style1633536328540" xfId="102" xr:uid="{00000000-0005-0000-0000-00006B000000}"/>
    <cellStyle name="style1633536328602" xfId="103" xr:uid="{00000000-0005-0000-0000-00006C000000}"/>
    <cellStyle name="style1633536328649" xfId="104" xr:uid="{00000000-0005-0000-0000-00006D000000}"/>
    <cellStyle name="style1633536328696" xfId="105" xr:uid="{00000000-0005-0000-0000-00006E000000}"/>
    <cellStyle name="style1633536328743" xfId="106" xr:uid="{00000000-0005-0000-0000-00006F000000}"/>
    <cellStyle name="style1633536328805" xfId="107" xr:uid="{00000000-0005-0000-0000-000070000000}"/>
    <cellStyle name="style1633536328852" xfId="108" xr:uid="{00000000-0005-0000-0000-000071000000}"/>
    <cellStyle name="style1633536328915" xfId="109" xr:uid="{00000000-0005-0000-0000-000072000000}"/>
    <cellStyle name="style1633536328962" xfId="110" xr:uid="{00000000-0005-0000-0000-000073000000}"/>
    <cellStyle name="style1633536329008" xfId="111" xr:uid="{00000000-0005-0000-0000-000074000000}"/>
    <cellStyle name="style1633536329055" xfId="112" xr:uid="{00000000-0005-0000-0000-000075000000}"/>
    <cellStyle name="style1633536329118" xfId="113" xr:uid="{00000000-0005-0000-0000-000076000000}"/>
    <cellStyle name="style1633536329180" xfId="114" xr:uid="{00000000-0005-0000-0000-000077000000}"/>
    <cellStyle name="style1633536329227" xfId="115" xr:uid="{00000000-0005-0000-0000-000078000000}"/>
    <cellStyle name="style1633536329290" xfId="116" xr:uid="{00000000-0005-0000-0000-000079000000}"/>
    <cellStyle name="style1633536329336" xfId="117" xr:uid="{00000000-0005-0000-0000-00007A000000}"/>
    <cellStyle name="style1633536329383" xfId="118" xr:uid="{00000000-0005-0000-0000-00007B000000}"/>
    <cellStyle name="style1633536329430" xfId="119" xr:uid="{00000000-0005-0000-0000-00007C000000}"/>
    <cellStyle name="style1633536329461" xfId="120" xr:uid="{00000000-0005-0000-0000-00007D000000}"/>
    <cellStyle name="style1633536329524" xfId="121" xr:uid="{00000000-0005-0000-0000-00007E000000}"/>
    <cellStyle name="style1633536329571" xfId="122" xr:uid="{00000000-0005-0000-0000-00007F000000}"/>
    <cellStyle name="style1633536329633" xfId="123" xr:uid="{00000000-0005-0000-0000-000080000000}"/>
    <cellStyle name="style1633536329680" xfId="124" xr:uid="{00000000-0005-0000-0000-000081000000}"/>
    <cellStyle name="style1633536329727" xfId="125" xr:uid="{00000000-0005-0000-0000-000082000000}"/>
    <cellStyle name="style1633536329774" xfId="126" xr:uid="{00000000-0005-0000-0000-000083000000}"/>
    <cellStyle name="style1633536329821" xfId="127" xr:uid="{00000000-0005-0000-0000-000084000000}"/>
    <cellStyle name="style1633536329852" xfId="128" xr:uid="{00000000-0005-0000-0000-000085000000}"/>
    <cellStyle name="style1633536329899" xfId="129" xr:uid="{00000000-0005-0000-0000-000086000000}"/>
    <cellStyle name="style1633536329961" xfId="130" xr:uid="{00000000-0005-0000-0000-000087000000}"/>
    <cellStyle name="style1633536330008" xfId="131" xr:uid="{00000000-0005-0000-0000-000088000000}"/>
    <cellStyle name="style1633536330055" xfId="132" xr:uid="{00000000-0005-0000-0000-000089000000}"/>
    <cellStyle name="style1633536330118" xfId="133" xr:uid="{00000000-0005-0000-0000-00008A000000}"/>
    <cellStyle name="style1633536330149" xfId="134" xr:uid="{00000000-0005-0000-0000-00008B000000}"/>
    <cellStyle name="style1633536330196" xfId="135" xr:uid="{00000000-0005-0000-0000-00008C000000}"/>
    <cellStyle name="style1633536330227" xfId="136" xr:uid="{00000000-0005-0000-0000-00008D000000}"/>
    <cellStyle name="style1633536330274" xfId="137" xr:uid="{00000000-0005-0000-0000-00008E000000}"/>
    <cellStyle name="style1633536330305" xfId="138" xr:uid="{00000000-0005-0000-0000-00008F000000}"/>
    <cellStyle name="style1633536330595" xfId="139" xr:uid="{00000000-0005-0000-0000-000090000000}"/>
    <cellStyle name="style1633536461002" xfId="191" xr:uid="{00000000-0005-0000-0000-000091000000}"/>
    <cellStyle name="style1633536461174" xfId="192" xr:uid="{00000000-0005-0000-0000-000092000000}"/>
    <cellStyle name="style1633536461362" xfId="142" xr:uid="{00000000-0005-0000-0000-000093000000}"/>
    <cellStyle name="style1633536462643" xfId="147" xr:uid="{00000000-0005-0000-0000-000094000000}"/>
    <cellStyle name="style1633536462736" xfId="144" xr:uid="{00000000-0005-0000-0000-000095000000}"/>
    <cellStyle name="style1633536463299" xfId="143" xr:uid="{00000000-0005-0000-0000-000096000000}"/>
    <cellStyle name="style1633536463339" xfId="150" xr:uid="{00000000-0005-0000-0000-000097000000}"/>
    <cellStyle name="style1633536463361" xfId="149" xr:uid="{00000000-0005-0000-0000-000098000000}"/>
    <cellStyle name="style1633536463408" xfId="148" xr:uid="{00000000-0005-0000-0000-000099000000}"/>
    <cellStyle name="style1633536463439" xfId="146" xr:uid="{00000000-0005-0000-0000-00009A000000}"/>
    <cellStyle name="style1633536463502" xfId="145" xr:uid="{00000000-0005-0000-0000-00009B000000}"/>
    <cellStyle name="style1633536463627" xfId="151" xr:uid="{00000000-0005-0000-0000-00009C000000}"/>
    <cellStyle name="style1633536463736" xfId="141" xr:uid="{00000000-0005-0000-0000-00009D000000}"/>
    <cellStyle name="style1633536463767" xfId="140" xr:uid="{00000000-0005-0000-0000-00009E000000}"/>
    <cellStyle name="style1633536594060" xfId="187" xr:uid="{00000000-0005-0000-0000-00009F000000}"/>
    <cellStyle name="style1633536594169" xfId="188" xr:uid="{00000000-0005-0000-0000-0000A0000000}"/>
    <cellStyle name="style1633536595485" xfId="156" xr:uid="{00000000-0005-0000-0000-0000A1000000}"/>
    <cellStyle name="style1633536595516" xfId="158" xr:uid="{00000000-0005-0000-0000-0000A2000000}"/>
    <cellStyle name="style1633536595563" xfId="161" xr:uid="{00000000-0005-0000-0000-0000A3000000}"/>
    <cellStyle name="style1633536595641" xfId="162" xr:uid="{00000000-0005-0000-0000-0000A4000000}"/>
    <cellStyle name="style1633536596125" xfId="154" xr:uid="{00000000-0005-0000-0000-0000A5000000}"/>
    <cellStyle name="style1633536596156" xfId="155" xr:uid="{00000000-0005-0000-0000-0000A6000000}"/>
    <cellStyle name="style1633536596188" xfId="157" xr:uid="{00000000-0005-0000-0000-0000A7000000}"/>
    <cellStyle name="style1633536596234" xfId="159" xr:uid="{00000000-0005-0000-0000-0000A8000000}"/>
    <cellStyle name="style1633536596267" xfId="160" xr:uid="{00000000-0005-0000-0000-0000A9000000}"/>
    <cellStyle name="style1633536762202" xfId="189" xr:uid="{00000000-0005-0000-0000-0000AA000000}"/>
    <cellStyle name="style1633536762343" xfId="190" xr:uid="{00000000-0005-0000-0000-0000AB000000}"/>
    <cellStyle name="style1633536763686" xfId="166" xr:uid="{00000000-0005-0000-0000-0000AC000000}"/>
    <cellStyle name="style1633536763765" xfId="169" xr:uid="{00000000-0005-0000-0000-0000AD000000}"/>
    <cellStyle name="style1633536764296" xfId="163" xr:uid="{00000000-0005-0000-0000-0000AE000000}"/>
    <cellStyle name="style1633536764327" xfId="164" xr:uid="{00000000-0005-0000-0000-0000AF000000}"/>
    <cellStyle name="style1633536764374" xfId="165" xr:uid="{00000000-0005-0000-0000-0000B0000000}"/>
    <cellStyle name="style1633536764405" xfId="167" xr:uid="{00000000-0005-0000-0000-0000B1000000}"/>
    <cellStyle name="style1633536764436" xfId="168" xr:uid="{00000000-0005-0000-0000-0000B2000000}"/>
    <cellStyle name="style1633545603472" xfId="193" xr:uid="{00000000-0005-0000-0000-0000B3000000}"/>
    <cellStyle name="style1633545603657" xfId="194" xr:uid="{00000000-0005-0000-0000-0000B4000000}"/>
    <cellStyle name="style1633545641331" xfId="172" xr:uid="{00000000-0005-0000-0000-0000B5000000}"/>
    <cellStyle name="style1633545641536" xfId="176" xr:uid="{00000000-0005-0000-0000-0000B6000000}"/>
    <cellStyle name="style1633545642520" xfId="170" xr:uid="{00000000-0005-0000-0000-0000B7000000}"/>
    <cellStyle name="style1633545642557" xfId="171" xr:uid="{00000000-0005-0000-0000-0000B8000000}"/>
    <cellStyle name="style1633545642595" xfId="173" xr:uid="{00000000-0005-0000-0000-0000B9000000}"/>
    <cellStyle name="style1633545642633" xfId="174" xr:uid="{00000000-0005-0000-0000-0000BA000000}"/>
    <cellStyle name="style1633545642684" xfId="175" xr:uid="{00000000-0005-0000-0000-0000BB000000}"/>
    <cellStyle name="style1633545642723" xfId="177" xr:uid="{00000000-0005-0000-0000-0000BC000000}"/>
    <cellStyle name="style1633545642848" xfId="349" xr:uid="{00000000-0005-0000-0000-0000BD000000}"/>
    <cellStyle name="style1633596337056" xfId="180" xr:uid="{00000000-0005-0000-0000-0000BE000000}"/>
    <cellStyle name="style1633596337505" xfId="184" xr:uid="{00000000-0005-0000-0000-0000BF000000}"/>
    <cellStyle name="style1633596339161" xfId="178" xr:uid="{00000000-0005-0000-0000-0000C0000000}"/>
    <cellStyle name="style1633596339231" xfId="179" xr:uid="{00000000-0005-0000-0000-0000C1000000}"/>
    <cellStyle name="style1633596339330" xfId="181" xr:uid="{00000000-0005-0000-0000-0000C2000000}"/>
    <cellStyle name="style1633596339432" xfId="182" xr:uid="{00000000-0005-0000-0000-0000C3000000}"/>
    <cellStyle name="style1633596339527" xfId="183" xr:uid="{00000000-0005-0000-0000-0000C4000000}"/>
    <cellStyle name="style1633596341554" xfId="185" xr:uid="{00000000-0005-0000-0000-0000C5000000}"/>
    <cellStyle name="style1633596341894" xfId="186" xr:uid="{00000000-0005-0000-0000-0000C6000000}"/>
    <cellStyle name="style1633627587859" xfId="196" xr:uid="{00000000-0005-0000-0000-0000C7000000}"/>
    <cellStyle name="style1633627587944" xfId="197" xr:uid="{00000000-0005-0000-0000-0000C8000000}"/>
    <cellStyle name="style1633627587999" xfId="198" xr:uid="{00000000-0005-0000-0000-0000C9000000}"/>
    <cellStyle name="style1633627588062" xfId="199" xr:uid="{00000000-0005-0000-0000-0000CA000000}"/>
    <cellStyle name="style1633627588127" xfId="200" xr:uid="{00000000-0005-0000-0000-0000CB000000}"/>
    <cellStyle name="style1633627588190" xfId="201" xr:uid="{00000000-0005-0000-0000-0000CC000000}"/>
    <cellStyle name="style1633627588236" xfId="202" xr:uid="{00000000-0005-0000-0000-0000CD000000}"/>
    <cellStyle name="style1633627588307" xfId="203" xr:uid="{00000000-0005-0000-0000-0000CE000000}"/>
    <cellStyle name="style1633627588367" xfId="204" xr:uid="{00000000-0005-0000-0000-0000CF000000}"/>
    <cellStyle name="style1633627588429" xfId="205" xr:uid="{00000000-0005-0000-0000-0000D0000000}"/>
    <cellStyle name="style1633627588491" xfId="206" xr:uid="{00000000-0005-0000-0000-0000D1000000}"/>
    <cellStyle name="style1633627588550" xfId="207" xr:uid="{00000000-0005-0000-0000-0000D2000000}"/>
    <cellStyle name="style1633627588614" xfId="208" xr:uid="{00000000-0005-0000-0000-0000D3000000}"/>
    <cellStyle name="style1633627588674" xfId="209" xr:uid="{00000000-0005-0000-0000-0000D4000000}"/>
    <cellStyle name="style1633627588741" xfId="210" xr:uid="{00000000-0005-0000-0000-0000D5000000}"/>
    <cellStyle name="style1633627588799" xfId="211" xr:uid="{00000000-0005-0000-0000-0000D6000000}"/>
    <cellStyle name="style1633627588857" xfId="212" xr:uid="{00000000-0005-0000-0000-0000D7000000}"/>
    <cellStyle name="style1633627589006" xfId="213" xr:uid="{00000000-0005-0000-0000-0000D8000000}"/>
    <cellStyle name="style1633627589151" xfId="214" xr:uid="{00000000-0005-0000-0000-0000D9000000}"/>
    <cellStyle name="style1633627589283" xfId="215" xr:uid="{00000000-0005-0000-0000-0000DA000000}"/>
    <cellStyle name="style1633627589416" xfId="216" xr:uid="{00000000-0005-0000-0000-0000DB000000}"/>
    <cellStyle name="style1633627589539" xfId="217" xr:uid="{00000000-0005-0000-0000-0000DC000000}"/>
    <cellStyle name="style1633627589651" xfId="218" xr:uid="{00000000-0005-0000-0000-0000DD000000}"/>
    <cellStyle name="style1633627589747" xfId="219" xr:uid="{00000000-0005-0000-0000-0000DE000000}"/>
    <cellStyle name="style1633627589853" xfId="220" xr:uid="{00000000-0005-0000-0000-0000DF000000}"/>
    <cellStyle name="style1633627589926" xfId="221" xr:uid="{00000000-0005-0000-0000-0000E0000000}"/>
    <cellStyle name="style1633627590001" xfId="222" xr:uid="{00000000-0005-0000-0000-0000E1000000}"/>
    <cellStyle name="style1633627590092" xfId="223" xr:uid="{00000000-0005-0000-0000-0000E2000000}"/>
    <cellStyle name="style1633627590233" xfId="224" xr:uid="{00000000-0005-0000-0000-0000E3000000}"/>
    <cellStyle name="style1633627590339" xfId="225" xr:uid="{00000000-0005-0000-0000-0000E4000000}"/>
    <cellStyle name="style1633627590416" xfId="226" xr:uid="{00000000-0005-0000-0000-0000E5000000}"/>
    <cellStyle name="style1633627590490" xfId="227" xr:uid="{00000000-0005-0000-0000-0000E6000000}"/>
    <cellStyle name="style1633627590556" xfId="228" xr:uid="{00000000-0005-0000-0000-0000E7000000}"/>
    <cellStyle name="style1633627590627" xfId="229" xr:uid="{00000000-0005-0000-0000-0000E8000000}"/>
    <cellStyle name="style1633627590681" xfId="230" xr:uid="{00000000-0005-0000-0000-0000E9000000}"/>
    <cellStyle name="style1633627590819" xfId="231" xr:uid="{00000000-0005-0000-0000-0000EA000000}"/>
    <cellStyle name="style1633627590963" xfId="232" xr:uid="{00000000-0005-0000-0000-0000EB000000}"/>
    <cellStyle name="style1633627591084" xfId="233" xr:uid="{00000000-0005-0000-0000-0000EC000000}"/>
    <cellStyle name="style1633627591209" xfId="234" xr:uid="{00000000-0005-0000-0000-0000ED000000}"/>
    <cellStyle name="style1633627591319" xfId="235" xr:uid="{00000000-0005-0000-0000-0000EE000000}"/>
    <cellStyle name="style1633627591448" xfId="236" xr:uid="{00000000-0005-0000-0000-0000EF000000}"/>
    <cellStyle name="style1633627591557" xfId="237" xr:uid="{00000000-0005-0000-0000-0000F0000000}"/>
    <cellStyle name="style1633627591685" xfId="238" xr:uid="{00000000-0005-0000-0000-0000F1000000}"/>
    <cellStyle name="style1633627591817" xfId="239" xr:uid="{00000000-0005-0000-0000-0000F2000000}"/>
    <cellStyle name="style1633627591915" xfId="240" xr:uid="{00000000-0005-0000-0000-0000F3000000}"/>
    <cellStyle name="style1633627591994" xfId="241" xr:uid="{00000000-0005-0000-0000-0000F4000000}"/>
    <cellStyle name="style1633627592053" xfId="242" xr:uid="{00000000-0005-0000-0000-0000F5000000}"/>
    <cellStyle name="style1633627592120" xfId="243" xr:uid="{00000000-0005-0000-0000-0000F6000000}"/>
    <cellStyle name="style1633627592176" xfId="244" xr:uid="{00000000-0005-0000-0000-0000F7000000}"/>
    <cellStyle name="style1633627592237" xfId="245" xr:uid="{00000000-0005-0000-0000-0000F8000000}"/>
    <cellStyle name="style1633627592306" xfId="246" xr:uid="{00000000-0005-0000-0000-0000F9000000}"/>
    <cellStyle name="style1633627592370" xfId="247" xr:uid="{00000000-0005-0000-0000-0000FA000000}"/>
    <cellStyle name="style1633627592435" xfId="248" xr:uid="{00000000-0005-0000-0000-0000FB000000}"/>
    <cellStyle name="style1633627592502" xfId="249" xr:uid="{00000000-0005-0000-0000-0000FC000000}"/>
    <cellStyle name="style1633627592569" xfId="250" xr:uid="{00000000-0005-0000-0000-0000FD000000}"/>
    <cellStyle name="style1633627592634" xfId="251" xr:uid="{00000000-0005-0000-0000-0000FE000000}"/>
    <cellStyle name="style1633627592699" xfId="252" xr:uid="{00000000-0005-0000-0000-0000FF000000}"/>
    <cellStyle name="style1633627592756" xfId="253" xr:uid="{00000000-0005-0000-0000-000000010000}"/>
    <cellStyle name="style1633627592803" xfId="254" xr:uid="{00000000-0005-0000-0000-000001010000}"/>
    <cellStyle name="style1633627592855" xfId="255" xr:uid="{00000000-0005-0000-0000-000002010000}"/>
    <cellStyle name="style1633627592922" xfId="256" xr:uid="{00000000-0005-0000-0000-000003010000}"/>
    <cellStyle name="style1633627593009" xfId="257" xr:uid="{00000000-0005-0000-0000-000004010000}"/>
    <cellStyle name="style1633627593117" xfId="258" xr:uid="{00000000-0005-0000-0000-000005010000}"/>
    <cellStyle name="style1633627593210" xfId="259" xr:uid="{00000000-0005-0000-0000-000006010000}"/>
    <cellStyle name="style1633627593300" xfId="260" xr:uid="{00000000-0005-0000-0000-000007010000}"/>
    <cellStyle name="style1633627593353" xfId="261" xr:uid="{00000000-0005-0000-0000-000008010000}"/>
    <cellStyle name="style1633627593413" xfId="262" xr:uid="{00000000-0005-0000-0000-000009010000}"/>
    <cellStyle name="style1633629027927" xfId="264" xr:uid="{00000000-0005-0000-0000-00000A010000}"/>
    <cellStyle name="style1633629028000" xfId="265" xr:uid="{00000000-0005-0000-0000-00000B010000}"/>
    <cellStyle name="style1633629028050" xfId="266" xr:uid="{00000000-0005-0000-0000-00000C010000}"/>
    <cellStyle name="style1633629028111" xfId="267" xr:uid="{00000000-0005-0000-0000-00000D010000}"/>
    <cellStyle name="style1633629028166" xfId="268" xr:uid="{00000000-0005-0000-0000-00000E010000}"/>
    <cellStyle name="style1633629028225" xfId="269" xr:uid="{00000000-0005-0000-0000-00000F010000}"/>
    <cellStyle name="style1633629028271" xfId="270" xr:uid="{00000000-0005-0000-0000-000010010000}"/>
    <cellStyle name="style1633629028337" xfId="271" xr:uid="{00000000-0005-0000-0000-000011010000}"/>
    <cellStyle name="style1633629028396" xfId="272" xr:uid="{00000000-0005-0000-0000-000012010000}"/>
    <cellStyle name="style1633629028449" xfId="273" xr:uid="{00000000-0005-0000-0000-000013010000}"/>
    <cellStyle name="style1633629028505" xfId="274" xr:uid="{00000000-0005-0000-0000-000014010000}"/>
    <cellStyle name="style1633629028562" xfId="275" xr:uid="{00000000-0005-0000-0000-000015010000}"/>
    <cellStyle name="style1633629028621" xfId="276" xr:uid="{00000000-0005-0000-0000-000016010000}"/>
    <cellStyle name="style1633629028674" xfId="277" xr:uid="{00000000-0005-0000-0000-000017010000}"/>
    <cellStyle name="style1633629028731" xfId="278" xr:uid="{00000000-0005-0000-0000-000018010000}"/>
    <cellStyle name="style1633629028773" xfId="279" xr:uid="{00000000-0005-0000-0000-000019010000}"/>
    <cellStyle name="style1633629028818" xfId="280" xr:uid="{00000000-0005-0000-0000-00001A010000}"/>
    <cellStyle name="style1633629028918" xfId="281" xr:uid="{00000000-0005-0000-0000-00001B010000}"/>
    <cellStyle name="style1633629029115" xfId="282" xr:uid="{00000000-0005-0000-0000-00001C010000}"/>
    <cellStyle name="style1633629029244" xfId="283" xr:uid="{00000000-0005-0000-0000-00001D010000}"/>
    <cellStyle name="style1633629029389" xfId="284" xr:uid="{00000000-0005-0000-0000-00001E010000}"/>
    <cellStyle name="style1633629029522" xfId="285" xr:uid="{00000000-0005-0000-0000-00001F010000}"/>
    <cellStyle name="style1633629029668" xfId="286" xr:uid="{00000000-0005-0000-0000-000020010000}"/>
    <cellStyle name="style1633629029794" xfId="287" xr:uid="{00000000-0005-0000-0000-000021010000}"/>
    <cellStyle name="style1633629029895" xfId="288" xr:uid="{00000000-0005-0000-0000-000022010000}"/>
    <cellStyle name="style1633629030007" xfId="289" xr:uid="{00000000-0005-0000-0000-000023010000}"/>
    <cellStyle name="style1633629030117" xfId="290" xr:uid="{00000000-0005-0000-0000-000024010000}"/>
    <cellStyle name="style1633629030206" xfId="291" xr:uid="{00000000-0005-0000-0000-000025010000}"/>
    <cellStyle name="style1633629030281" xfId="292" xr:uid="{00000000-0005-0000-0000-000026010000}"/>
    <cellStyle name="style1633629030375" xfId="293" xr:uid="{00000000-0005-0000-0000-000027010000}"/>
    <cellStyle name="style1633629030497" xfId="294" xr:uid="{00000000-0005-0000-0000-000028010000}"/>
    <cellStyle name="style1633629030583" xfId="295" xr:uid="{00000000-0005-0000-0000-000029010000}"/>
    <cellStyle name="style1633629030635" xfId="296" xr:uid="{00000000-0005-0000-0000-00002A010000}"/>
    <cellStyle name="style1633629030686" xfId="297" xr:uid="{00000000-0005-0000-0000-00002B010000}"/>
    <cellStyle name="style1633629030734" xfId="298" xr:uid="{00000000-0005-0000-0000-00002C010000}"/>
    <cellStyle name="style1633629030786" xfId="299" xr:uid="{00000000-0005-0000-0000-00002D010000}"/>
    <cellStyle name="style1633629030853" xfId="300" xr:uid="{00000000-0005-0000-0000-00002E010000}"/>
    <cellStyle name="style1633629030915" xfId="301" xr:uid="{00000000-0005-0000-0000-00002F010000}"/>
    <cellStyle name="style1633629030981" xfId="302" xr:uid="{00000000-0005-0000-0000-000030010000}"/>
    <cellStyle name="style1633629031045" xfId="303" xr:uid="{00000000-0005-0000-0000-000031010000}"/>
    <cellStyle name="style1633629031159" xfId="304" xr:uid="{00000000-0005-0000-0000-000032010000}"/>
    <cellStyle name="style1633629031268" xfId="305" xr:uid="{00000000-0005-0000-0000-000033010000}"/>
    <cellStyle name="style1633629031396" xfId="306" xr:uid="{00000000-0005-0000-0000-000034010000}"/>
    <cellStyle name="style1633629031565" xfId="307" xr:uid="{00000000-0005-0000-0000-000035010000}"/>
    <cellStyle name="style1633629031670" xfId="308" xr:uid="{00000000-0005-0000-0000-000036010000}"/>
    <cellStyle name="style1633629031793" xfId="309" xr:uid="{00000000-0005-0000-0000-000037010000}"/>
    <cellStyle name="style1633629031911" xfId="310" xr:uid="{00000000-0005-0000-0000-000038010000}"/>
    <cellStyle name="style1633629032040" xfId="311" xr:uid="{00000000-0005-0000-0000-000039010000}"/>
    <cellStyle name="style1633629032162" xfId="312" xr:uid="{00000000-0005-0000-0000-00003A010000}"/>
    <cellStyle name="style1633629032247" xfId="313" xr:uid="{00000000-0005-0000-0000-00003B010000}"/>
    <cellStyle name="style1633629032331" xfId="314" xr:uid="{00000000-0005-0000-0000-00003C010000}"/>
    <cellStyle name="style1633629032415" xfId="315" xr:uid="{00000000-0005-0000-0000-00003D010000}"/>
    <cellStyle name="style1633629032512" xfId="316" xr:uid="{00000000-0005-0000-0000-00003E010000}"/>
    <cellStyle name="style1633629032630" xfId="317" xr:uid="{00000000-0005-0000-0000-00003F010000}"/>
    <cellStyle name="style1633629032731" xfId="318" xr:uid="{00000000-0005-0000-0000-000040010000}"/>
    <cellStyle name="style1633629032834" xfId="319" xr:uid="{00000000-0005-0000-0000-000041010000}"/>
    <cellStyle name="style1633629032907" xfId="320" xr:uid="{00000000-0005-0000-0000-000042010000}"/>
    <cellStyle name="style1633629032977" xfId="321" xr:uid="{00000000-0005-0000-0000-000043010000}"/>
    <cellStyle name="style1633629033036" xfId="322" xr:uid="{00000000-0005-0000-0000-000044010000}"/>
    <cellStyle name="style1633629033096" xfId="323" xr:uid="{00000000-0005-0000-0000-000045010000}"/>
    <cellStyle name="style1633629033154" xfId="324" xr:uid="{00000000-0005-0000-0000-000046010000}"/>
    <cellStyle name="style1633629033203" xfId="325" xr:uid="{00000000-0005-0000-0000-000047010000}"/>
    <cellStyle name="style1633629033258" xfId="326" xr:uid="{00000000-0005-0000-0000-000048010000}"/>
    <cellStyle name="style1633629033318" xfId="327" xr:uid="{00000000-0005-0000-0000-000049010000}"/>
    <cellStyle name="style1633629033360" xfId="328" xr:uid="{00000000-0005-0000-0000-00004A010000}"/>
    <cellStyle name="style1633629033419" xfId="329" xr:uid="{00000000-0005-0000-0000-00004B010000}"/>
    <cellStyle name="style1633629033474" xfId="330" xr:uid="{00000000-0005-0000-0000-00004C010000}"/>
    <cellStyle name="style1633629033541" xfId="331" xr:uid="{00000000-0005-0000-0000-00004D010000}"/>
    <cellStyle name="style1633629033609" xfId="332" xr:uid="{00000000-0005-0000-0000-00004E010000}"/>
    <cellStyle name="style1633629033663" xfId="333" xr:uid="{00000000-0005-0000-0000-00004F010000}"/>
    <cellStyle name="style1633629033721" xfId="334" xr:uid="{00000000-0005-0000-0000-000050010000}"/>
    <cellStyle name="style1633629033769" xfId="335" xr:uid="{00000000-0005-0000-0000-000051010000}"/>
    <cellStyle name="style1633629033818" xfId="336" xr:uid="{00000000-0005-0000-0000-000052010000}"/>
    <cellStyle name="style1633629033875" xfId="337" xr:uid="{00000000-0005-0000-0000-000053010000}"/>
    <cellStyle name="style1633629033928" xfId="338" xr:uid="{00000000-0005-0000-0000-000054010000}"/>
    <cellStyle name="style1633629033995" xfId="339" xr:uid="{00000000-0005-0000-0000-000055010000}"/>
    <cellStyle name="style1633629034055" xfId="340" xr:uid="{00000000-0005-0000-0000-000056010000}"/>
    <cellStyle name="style1633629034122" xfId="341" xr:uid="{00000000-0005-0000-0000-000057010000}"/>
    <cellStyle name="style1633629034169" xfId="342" xr:uid="{00000000-0005-0000-0000-000058010000}"/>
    <cellStyle name="style1633629034221" xfId="343" xr:uid="{00000000-0005-0000-0000-000059010000}"/>
    <cellStyle name="style1633629034270" xfId="344" xr:uid="{00000000-0005-0000-0000-00005A010000}"/>
    <cellStyle name="style1633629034318" xfId="345" xr:uid="{00000000-0005-0000-0000-00005B010000}"/>
    <cellStyle name="style1633629034363" xfId="346" xr:uid="{00000000-0005-0000-0000-00005C010000}"/>
    <cellStyle name="style1633629034560" xfId="347" xr:uid="{00000000-0005-0000-0000-00005D010000}"/>
    <cellStyle name="style1633629034673" xfId="348" xr:uid="{00000000-0005-0000-0000-00005E010000}"/>
    <cellStyle name="style1633699983765" xfId="362" xr:uid="{00000000-0005-0000-0000-00005F010000}"/>
    <cellStyle name="style1633699984719" xfId="353" xr:uid="{00000000-0005-0000-0000-000060010000}"/>
    <cellStyle name="style1633699985586" xfId="357" xr:uid="{00000000-0005-0000-0000-000061010000}"/>
    <cellStyle name="style1633699985864" xfId="369" xr:uid="{00000000-0005-0000-0000-000062010000}"/>
    <cellStyle name="style1633699986711" xfId="350" xr:uid="{00000000-0005-0000-0000-000063010000}"/>
    <cellStyle name="style1633699986787" xfId="351" xr:uid="{00000000-0005-0000-0000-000064010000}"/>
    <cellStyle name="style1633699986861" xfId="354" xr:uid="{00000000-0005-0000-0000-000065010000}"/>
    <cellStyle name="style1633699986971" xfId="355" xr:uid="{00000000-0005-0000-0000-000066010000}"/>
    <cellStyle name="style1633699987087" xfId="352" xr:uid="{00000000-0005-0000-0000-000067010000}"/>
    <cellStyle name="style1633699987198" xfId="356" xr:uid="{00000000-0005-0000-0000-000068010000}"/>
    <cellStyle name="style1633699987301" xfId="358" xr:uid="{00000000-0005-0000-0000-000069010000}"/>
    <cellStyle name="style1633699987449" xfId="359" xr:uid="{00000000-0005-0000-0000-00006A010000}"/>
    <cellStyle name="style1633699987500" xfId="363" xr:uid="{00000000-0005-0000-0000-00006B010000}"/>
    <cellStyle name="style1633699987545" xfId="360" xr:uid="{00000000-0005-0000-0000-00006C010000}"/>
    <cellStyle name="style1633699987591" xfId="361" xr:uid="{00000000-0005-0000-0000-00006D010000}"/>
    <cellStyle name="style1633699987634" xfId="364" xr:uid="{00000000-0005-0000-0000-00006E010000}"/>
    <cellStyle name="style1633699987681" xfId="365" xr:uid="{00000000-0005-0000-0000-00006F010000}"/>
    <cellStyle name="style1633699987956" xfId="366" xr:uid="{00000000-0005-0000-0000-000070010000}"/>
    <cellStyle name="style1633699987993" xfId="367" xr:uid="{00000000-0005-0000-0000-000071010000}"/>
    <cellStyle name="style1633699988030" xfId="368" xr:uid="{00000000-0005-0000-0000-000072010000}"/>
    <cellStyle name="style1633699988070" xfId="370" xr:uid="{00000000-0005-0000-0000-000073010000}"/>
    <cellStyle name="style1633774164844" xfId="388" xr:uid="{00000000-0005-0000-0000-000074010000}"/>
    <cellStyle name="style1633774165874" xfId="377" xr:uid="{00000000-0005-0000-0000-000075010000}"/>
    <cellStyle name="style1633774166735" xfId="373" xr:uid="{00000000-0005-0000-0000-000076010000}"/>
    <cellStyle name="style1633774166811" xfId="372" xr:uid="{00000000-0005-0000-0000-000077010000}"/>
    <cellStyle name="style1633774167176" xfId="385" xr:uid="{00000000-0005-0000-0000-000078010000}"/>
    <cellStyle name="style1633774167818" xfId="374" xr:uid="{00000000-0005-0000-0000-000079010000}"/>
    <cellStyle name="style1633774167914" xfId="375" xr:uid="{00000000-0005-0000-0000-00007A010000}"/>
    <cellStyle name="style1633774168018" xfId="379" xr:uid="{00000000-0005-0000-0000-00007B010000}"/>
    <cellStyle name="style1633774168155" xfId="380" xr:uid="{00000000-0005-0000-0000-00007C010000}"/>
    <cellStyle name="style1633774168280" xfId="376" xr:uid="{00000000-0005-0000-0000-00007D010000}"/>
    <cellStyle name="style1633774168398" xfId="371" xr:uid="{00000000-0005-0000-0000-00007E010000}"/>
    <cellStyle name="style1633774168497" xfId="381" xr:uid="{00000000-0005-0000-0000-00007F010000}"/>
    <cellStyle name="style1633774168684" xfId="382" xr:uid="{00000000-0005-0000-0000-000080010000}"/>
    <cellStyle name="style1633774168740" xfId="389" xr:uid="{00000000-0005-0000-0000-000081010000}"/>
    <cellStyle name="style1633774168822" xfId="383" xr:uid="{00000000-0005-0000-0000-000082010000}"/>
    <cellStyle name="style1633774168895" xfId="384" xr:uid="{00000000-0005-0000-0000-000083010000}"/>
    <cellStyle name="style1633774168962" xfId="390" xr:uid="{00000000-0005-0000-0000-000084010000}"/>
    <cellStyle name="style1633774169008" xfId="391" xr:uid="{00000000-0005-0000-0000-000085010000}"/>
    <cellStyle name="style1633774169259" xfId="378" xr:uid="{00000000-0005-0000-0000-000086010000}"/>
    <cellStyle name="style1633774169356" xfId="392" xr:uid="{00000000-0005-0000-0000-000087010000}"/>
    <cellStyle name="style1633774169972" xfId="386" xr:uid="{00000000-0005-0000-0000-000088010000}"/>
    <cellStyle name="style1633774170019" xfId="387" xr:uid="{00000000-0005-0000-0000-000089010000}"/>
    <cellStyle name="style1634632677005" xfId="393" xr:uid="{00000000-0005-0000-0000-00008A010000}"/>
    <cellStyle name="style1634632677378" xfId="394" xr:uid="{00000000-0005-0000-0000-00008B010000}"/>
    <cellStyle name="style1634632681769" xfId="397" xr:uid="{00000000-0005-0000-0000-00008C010000}"/>
    <cellStyle name="style1634632681994" xfId="400" xr:uid="{00000000-0005-0000-0000-00008D010000}"/>
    <cellStyle name="style1634632683615" xfId="395" xr:uid="{00000000-0005-0000-0000-00008E010000}"/>
    <cellStyle name="style1634632683743" xfId="396" xr:uid="{00000000-0005-0000-0000-00008F010000}"/>
    <cellStyle name="style1634632683865" xfId="398" xr:uid="{00000000-0005-0000-0000-000090010000}"/>
    <cellStyle name="style1634632683994" xfId="399" xr:uid="{00000000-0005-0000-0000-000091010000}"/>
    <cellStyle name="style1634647624403" xfId="401" xr:uid="{00000000-0005-0000-0000-000092010000}"/>
    <cellStyle name="style1634647624497" xfId="402" xr:uid="{00000000-0005-0000-0000-000093010000}"/>
    <cellStyle name="style1635347927936" xfId="419" xr:uid="{00000000-0005-0000-0000-000094010000}"/>
    <cellStyle name="style1635347928103" xfId="420" xr:uid="{00000000-0005-0000-0000-000095010000}"/>
    <cellStyle name="style1635347931853" xfId="417" xr:uid="{00000000-0005-0000-0000-000096010000}"/>
    <cellStyle name="style1635347931951" xfId="418" xr:uid="{00000000-0005-0000-0000-000097010000}"/>
    <cellStyle name="style1635347934184" xfId="413" xr:uid="{00000000-0005-0000-0000-000098010000}"/>
    <cellStyle name="style1635347934233" xfId="414" xr:uid="{00000000-0005-0000-0000-000099010000}"/>
    <cellStyle name="style1635347934268" xfId="415" xr:uid="{00000000-0005-0000-0000-00009A010000}"/>
    <cellStyle name="style1635347934320" xfId="416" xr:uid="{00000000-0005-0000-0000-00009B010000}"/>
    <cellStyle name="style1635349280324" xfId="435" xr:uid="{00000000-0005-0000-0000-00009C010000}"/>
    <cellStyle name="style1635349280596" xfId="438" xr:uid="{00000000-0005-0000-0000-00009D010000}"/>
    <cellStyle name="style1635349282755" xfId="433" xr:uid="{00000000-0005-0000-0000-00009E010000}"/>
    <cellStyle name="style1635349282812" xfId="434" xr:uid="{00000000-0005-0000-0000-00009F010000}"/>
    <cellStyle name="style1635349282861" xfId="436" xr:uid="{00000000-0005-0000-0000-0000A0010000}"/>
    <cellStyle name="style1635349282902" xfId="437" xr:uid="{00000000-0005-0000-0000-0000A1010000}"/>
    <cellStyle name="style1635349283057" xfId="440" xr:uid="{00000000-0005-0000-0000-0000A2010000}"/>
    <cellStyle name="style1635349283242" xfId="439" xr:uid="{00000000-0005-0000-0000-0000A3010000}"/>
    <cellStyle name="style1635770558512" xfId="411" xr:uid="{00000000-0005-0000-0000-0000A4010000}"/>
    <cellStyle name="style1635770558622" xfId="412" xr:uid="{00000000-0005-0000-0000-0000A5010000}"/>
    <cellStyle name="style1635770563140" xfId="409" xr:uid="{00000000-0005-0000-0000-0000A6010000}"/>
    <cellStyle name="style1635770563255" xfId="410" xr:uid="{00000000-0005-0000-0000-0000A7010000}"/>
    <cellStyle name="style1635770564056" xfId="405" xr:uid="{00000000-0005-0000-0000-0000A8010000}"/>
    <cellStyle name="style1635770564089" xfId="406" xr:uid="{00000000-0005-0000-0000-0000A9010000}"/>
    <cellStyle name="style1635770564505" xfId="407" xr:uid="{00000000-0005-0000-0000-0000AA010000}"/>
    <cellStyle name="style1635770564589" xfId="408" xr:uid="{00000000-0005-0000-0000-0000AB010000}"/>
    <cellStyle name="style1635771313107" xfId="403" xr:uid="{00000000-0005-0000-0000-0000AC010000}"/>
    <cellStyle name="style1635771313188" xfId="404" xr:uid="{00000000-0005-0000-0000-0000AD010000}"/>
    <cellStyle name="style1635974038158" xfId="442" xr:uid="{00000000-0005-0000-0000-0000AE010000}"/>
    <cellStyle name="style1635974038309" xfId="443" xr:uid="{00000000-0005-0000-0000-0000AF010000}"/>
    <cellStyle name="style1635974038408" xfId="444" xr:uid="{00000000-0005-0000-0000-0000B0010000}"/>
    <cellStyle name="style1635974038537" xfId="445" xr:uid="{00000000-0005-0000-0000-0000B1010000}"/>
    <cellStyle name="style1635974038668" xfId="446" xr:uid="{00000000-0005-0000-0000-0000B2010000}"/>
    <cellStyle name="style1635974038802" xfId="447" xr:uid="{00000000-0005-0000-0000-0000B3010000}"/>
    <cellStyle name="style1635974038907" xfId="448" xr:uid="{00000000-0005-0000-0000-0000B4010000}"/>
    <cellStyle name="style1635974039051" xfId="449" xr:uid="{00000000-0005-0000-0000-0000B5010000}"/>
    <cellStyle name="style1635974039155" xfId="450" xr:uid="{00000000-0005-0000-0000-0000B6010000}"/>
    <cellStyle name="style1635974039249" xfId="451" xr:uid="{00000000-0005-0000-0000-0000B7010000}"/>
    <cellStyle name="style1635974039358" xfId="452" xr:uid="{00000000-0005-0000-0000-0000B8010000}"/>
    <cellStyle name="style1635974039457" xfId="453" xr:uid="{00000000-0005-0000-0000-0000B9010000}"/>
    <cellStyle name="style1635974039550" xfId="454" xr:uid="{00000000-0005-0000-0000-0000BA010000}"/>
    <cellStyle name="style1635974039632" xfId="455" xr:uid="{00000000-0005-0000-0000-0000BB010000}"/>
    <cellStyle name="style1635974039717" xfId="456" xr:uid="{00000000-0005-0000-0000-0000BC010000}"/>
    <cellStyle name="style1635974039777" xfId="457" xr:uid="{00000000-0005-0000-0000-0000BD010000}"/>
    <cellStyle name="style1635974039841" xfId="458" xr:uid="{00000000-0005-0000-0000-0000BE010000}"/>
    <cellStyle name="style1635974039926" xfId="459" xr:uid="{00000000-0005-0000-0000-0000BF010000}"/>
    <cellStyle name="style1635974040054" xfId="460" xr:uid="{00000000-0005-0000-0000-0000C0010000}"/>
    <cellStyle name="style1635974040149" xfId="461" xr:uid="{00000000-0005-0000-0000-0000C1010000}"/>
    <cellStyle name="style1635974040224" xfId="462" xr:uid="{00000000-0005-0000-0000-0000C2010000}"/>
    <cellStyle name="style1635974040337" xfId="463" xr:uid="{00000000-0005-0000-0000-0000C3010000}"/>
    <cellStyle name="style1635974040530" xfId="464" xr:uid="{00000000-0005-0000-0000-0000C4010000}"/>
    <cellStyle name="style1635974040655" xfId="465" xr:uid="{00000000-0005-0000-0000-0000C5010000}"/>
    <cellStyle name="style1635974040766" xfId="466" xr:uid="{00000000-0005-0000-0000-0000C6010000}"/>
    <cellStyle name="style1635974040849" xfId="467" xr:uid="{00000000-0005-0000-0000-0000C7010000}"/>
    <cellStyle name="style1635974040916" xfId="468" xr:uid="{00000000-0005-0000-0000-0000C8010000}"/>
    <cellStyle name="style1635974040991" xfId="469" xr:uid="{00000000-0005-0000-0000-0000C9010000}"/>
    <cellStyle name="style1635974041098" xfId="470" xr:uid="{00000000-0005-0000-0000-0000CA010000}"/>
    <cellStyle name="style1635974041231" xfId="471" xr:uid="{00000000-0005-0000-0000-0000CB010000}"/>
    <cellStyle name="style1635974041394" xfId="472" xr:uid="{00000000-0005-0000-0000-0000CC010000}"/>
    <cellStyle name="style1635974041522" xfId="473" xr:uid="{00000000-0005-0000-0000-0000CD010000}"/>
    <cellStyle name="style1635974041611" xfId="474" xr:uid="{00000000-0005-0000-0000-0000CE010000}"/>
    <cellStyle name="style1635974041690" xfId="475" xr:uid="{00000000-0005-0000-0000-0000CF010000}"/>
    <cellStyle name="style1635974041761" xfId="476" xr:uid="{00000000-0005-0000-0000-0000D0010000}"/>
    <cellStyle name="style1635974041840" xfId="477" xr:uid="{00000000-0005-0000-0000-0000D1010000}"/>
    <cellStyle name="style1635974041909" xfId="478" xr:uid="{00000000-0005-0000-0000-0000D2010000}"/>
    <cellStyle name="style1635974041996" xfId="479" xr:uid="{00000000-0005-0000-0000-0000D3010000}"/>
    <cellStyle name="style1635974042086" xfId="480" xr:uid="{00000000-0005-0000-0000-0000D4010000}"/>
    <cellStyle name="style1635974042176" xfId="481" xr:uid="{00000000-0005-0000-0000-0000D5010000}"/>
    <cellStyle name="style1635974042272" xfId="482" xr:uid="{00000000-0005-0000-0000-0000D6010000}"/>
    <cellStyle name="style1635974042364" xfId="483" xr:uid="{00000000-0005-0000-0000-0000D7010000}"/>
    <cellStyle name="style1635974042442" xfId="484" xr:uid="{00000000-0005-0000-0000-0000D8010000}"/>
    <cellStyle name="style1635974042515" xfId="485" xr:uid="{00000000-0005-0000-0000-0000D9010000}"/>
    <cellStyle name="style1635974042565" xfId="486" xr:uid="{00000000-0005-0000-0000-0000DA010000}"/>
    <cellStyle name="style1635974042614" xfId="487" xr:uid="{00000000-0005-0000-0000-0000DB010000}"/>
    <cellStyle name="style1635974043933" xfId="488" xr:uid="{00000000-0005-0000-0000-0000DC010000}"/>
    <cellStyle name="style1635974043998" xfId="489" xr:uid="{00000000-0005-0000-0000-0000DD010000}"/>
    <cellStyle name="style1635974044047" xfId="490" xr:uid="{00000000-0005-0000-0000-0000DE010000}"/>
    <cellStyle name="style1635974044119" xfId="491" xr:uid="{00000000-0005-0000-0000-0000DF010000}"/>
    <cellStyle name="style1635974044369" xfId="492" xr:uid="{00000000-0005-0000-0000-0000E0010000}"/>
    <cellStyle name="style1635974044512" xfId="493" xr:uid="{00000000-0005-0000-0000-0000E1010000}"/>
    <cellStyle name="style1635974044657" xfId="494" xr:uid="{00000000-0005-0000-0000-0000E2010000}"/>
    <cellStyle name="style1635974044785" xfId="495" xr:uid="{00000000-0005-0000-0000-0000E3010000}"/>
    <cellStyle name="style1635974044929" xfId="496" xr:uid="{00000000-0005-0000-0000-0000E4010000}"/>
    <cellStyle name="style1635974045062" xfId="497" xr:uid="{00000000-0005-0000-0000-0000E5010000}"/>
    <cellStyle name="style1635974045202" xfId="498" xr:uid="{00000000-0005-0000-0000-0000E6010000}"/>
    <cellStyle name="style1635974045339" xfId="499" xr:uid="{00000000-0005-0000-0000-0000E7010000}"/>
    <cellStyle name="style1635974045480" xfId="500" xr:uid="{00000000-0005-0000-0000-0000E8010000}"/>
    <cellStyle name="style1635974045622" xfId="501" xr:uid="{00000000-0005-0000-0000-0000E9010000}"/>
    <cellStyle name="style1635974045752" xfId="502" xr:uid="{00000000-0005-0000-0000-0000EA010000}"/>
    <cellStyle name="style1635974045881" xfId="503" xr:uid="{00000000-0005-0000-0000-0000EB010000}"/>
    <cellStyle name="style1635974046006" xfId="504" xr:uid="{00000000-0005-0000-0000-0000EC010000}"/>
    <cellStyle name="style1635974046135" xfId="505" xr:uid="{00000000-0005-0000-0000-0000ED010000}"/>
    <cellStyle name="style1635974046231" xfId="506" xr:uid="{00000000-0005-0000-0000-0000EE010000}"/>
    <cellStyle name="style1635974046296" xfId="507" xr:uid="{00000000-0005-0000-0000-0000EF010000}"/>
    <cellStyle name="style1635974046363" xfId="508" xr:uid="{00000000-0005-0000-0000-0000F0010000}"/>
    <cellStyle name="style1635974046431" xfId="509" xr:uid="{00000000-0005-0000-0000-0000F1010000}"/>
    <cellStyle name="style1635974046491" xfId="510" xr:uid="{00000000-0005-0000-0000-0000F2010000}"/>
    <cellStyle name="style1635974046546" xfId="511" xr:uid="{00000000-0005-0000-0000-0000F3010000}"/>
    <cellStyle name="style1635974046595" xfId="512" xr:uid="{00000000-0005-0000-0000-0000F4010000}"/>
    <cellStyle name="style1635974046665" xfId="513" xr:uid="{00000000-0005-0000-0000-0000F5010000}"/>
    <cellStyle name="style1635974046796" xfId="514" xr:uid="{00000000-0005-0000-0000-0000F6010000}"/>
    <cellStyle name="style1635974046847" xfId="515" xr:uid="{00000000-0005-0000-0000-0000F7010000}"/>
    <cellStyle name="style1635974046896" xfId="516" xr:uid="{00000000-0005-0000-0000-0000F8010000}"/>
    <cellStyle name="style1635974046948" xfId="517" xr:uid="{00000000-0005-0000-0000-0000F9010000}"/>
    <cellStyle name="style1635974047004" xfId="518" xr:uid="{00000000-0005-0000-0000-0000FA010000}"/>
    <cellStyle name="style1635974047063" xfId="519" xr:uid="{00000000-0005-0000-0000-0000FB010000}"/>
    <cellStyle name="style1635974047129" xfId="520" xr:uid="{00000000-0005-0000-0000-0000FC010000}"/>
    <cellStyle name="style1635974047173" xfId="521" xr:uid="{00000000-0005-0000-0000-0000FD010000}"/>
    <cellStyle name="style1635974047213" xfId="522" xr:uid="{00000000-0005-0000-0000-0000FE010000}"/>
    <cellStyle name="style1635974047263" xfId="523" xr:uid="{00000000-0005-0000-0000-0000FF010000}"/>
    <cellStyle name="style1635974047369" xfId="524" xr:uid="{00000000-0005-0000-0000-000000020000}"/>
    <cellStyle name="style1635974047472" xfId="525" xr:uid="{00000000-0005-0000-0000-000001020000}"/>
    <cellStyle name="style1635974047582" xfId="526" xr:uid="{00000000-0005-0000-0000-000002020000}"/>
    <cellStyle name="style1635974047694" xfId="527" xr:uid="{00000000-0005-0000-0000-000003020000}"/>
    <cellStyle name="style1635974047784" xfId="528" xr:uid="{00000000-0005-0000-0000-000004020000}"/>
    <cellStyle name="style1635974047929" xfId="529" xr:uid="{00000000-0005-0000-0000-000005020000}"/>
    <cellStyle name="style1635974048083" xfId="530" xr:uid="{00000000-0005-0000-0000-000006020000}"/>
    <cellStyle name="style1635974048138" xfId="531" xr:uid="{00000000-0005-0000-0000-000007020000}"/>
    <cellStyle name="style1635974048212" xfId="532" xr:uid="{00000000-0005-0000-0000-000008020000}"/>
    <cellStyle name="style1635974048263" xfId="533" xr:uid="{00000000-0005-0000-0000-000009020000}"/>
    <cellStyle name="style1635974048311" xfId="534" xr:uid="{00000000-0005-0000-0000-00000A020000}"/>
    <cellStyle name="style1635974048431" xfId="535" xr:uid="{00000000-0005-0000-0000-00000B020000}"/>
    <cellStyle name="style1635974048462" xfId="536" xr:uid="{00000000-0005-0000-0000-00000C020000}"/>
    <cellStyle name="style1635974048518" xfId="537" xr:uid="{00000000-0005-0000-0000-00000D020000}"/>
    <cellStyle name="style1635974048563" xfId="538" xr:uid="{00000000-0005-0000-0000-00000E020000}"/>
    <cellStyle name="style1635974048630" xfId="539" xr:uid="{00000000-0005-0000-0000-00000F020000}"/>
    <cellStyle name="style1635974048695" xfId="540" xr:uid="{00000000-0005-0000-0000-000010020000}"/>
    <cellStyle name="style1635974048769" xfId="541" xr:uid="{00000000-0005-0000-0000-000011020000}"/>
    <cellStyle name="style1635974048813" xfId="542" xr:uid="{00000000-0005-0000-0000-000012020000}"/>
    <cellStyle name="style1635974048848" xfId="543" xr:uid="{00000000-0005-0000-0000-000013020000}"/>
    <cellStyle name="style1635974048913" xfId="544" xr:uid="{00000000-0005-0000-0000-000014020000}"/>
    <cellStyle name="style1635974048962" xfId="545" xr:uid="{00000000-0005-0000-0000-000015020000}"/>
    <cellStyle name="style1635974049029" xfId="546" xr:uid="{00000000-0005-0000-0000-000016020000}"/>
    <cellStyle name="style1635974049080" xfId="547" xr:uid="{00000000-0005-0000-0000-000017020000}"/>
    <cellStyle name="style1635974049130" xfId="548" xr:uid="{00000000-0005-0000-0000-000018020000}"/>
    <cellStyle name="style1635974049180" xfId="549" xr:uid="{00000000-0005-0000-0000-000019020000}"/>
    <cellStyle name="style1635974049212" xfId="550" xr:uid="{00000000-0005-0000-0000-00001A020000}"/>
    <cellStyle name="style1635974049263" xfId="551" xr:uid="{00000000-0005-0000-0000-00001B020000}"/>
    <cellStyle name="style1635974049345" xfId="552" xr:uid="{00000000-0005-0000-0000-00001C020000}"/>
    <cellStyle name="style1635974049733" xfId="553" xr:uid="{00000000-0005-0000-0000-00001D020000}"/>
    <cellStyle name="style1635974051632" xfId="554" xr:uid="{00000000-0005-0000-0000-00001E020000}"/>
    <cellStyle name="style1635974051916" xfId="555" xr:uid="{00000000-0005-0000-0000-00001F020000}"/>
    <cellStyle name="style1635974052135" xfId="556" xr:uid="{00000000-0005-0000-0000-000020020000}"/>
    <cellStyle name="style1635978466747" xfId="425" xr:uid="{00000000-0005-0000-0000-000021020000}"/>
    <cellStyle name="style1635978466848" xfId="429" xr:uid="{00000000-0005-0000-0000-000022020000}"/>
    <cellStyle name="style1635978466927" xfId="426" xr:uid="{00000000-0005-0000-0000-000023020000}"/>
    <cellStyle name="style1635978467020" xfId="430" xr:uid="{00000000-0005-0000-0000-000024020000}"/>
    <cellStyle name="style1635978468952" xfId="421" xr:uid="{00000000-0005-0000-0000-000025020000}"/>
    <cellStyle name="style1635978469058" xfId="427" xr:uid="{00000000-0005-0000-0000-000026020000}"/>
    <cellStyle name="style1635978469221" xfId="423" xr:uid="{00000000-0005-0000-0000-000027020000}"/>
    <cellStyle name="style1635978469520" xfId="422" xr:uid="{00000000-0005-0000-0000-000028020000}"/>
    <cellStyle name="style1635978469641" xfId="424" xr:uid="{00000000-0005-0000-0000-000029020000}"/>
    <cellStyle name="style1635978469887" xfId="428" xr:uid="{00000000-0005-0000-0000-00002A020000}"/>
    <cellStyle name="style1635978473522" xfId="431" xr:uid="{00000000-0005-0000-0000-00002B020000}"/>
    <cellStyle name="style1635978473964" xfId="432" xr:uid="{00000000-0005-0000-0000-00002C020000}"/>
    <cellStyle name="style1636060932726" xfId="564" xr:uid="{00000000-0005-0000-0000-00002D020000}"/>
    <cellStyle name="style1636060932797" xfId="565" xr:uid="{00000000-0005-0000-0000-00002E020000}"/>
    <cellStyle name="style1636801600033" xfId="563" xr:uid="{00000000-0005-0000-0000-00002F020000}"/>
    <cellStyle name="style1636801600704" xfId="557" xr:uid="{00000000-0005-0000-0000-000030020000}"/>
    <cellStyle name="style1636801600784" xfId="558" xr:uid="{00000000-0005-0000-0000-000031020000}"/>
    <cellStyle name="style1636801600889" xfId="559" xr:uid="{00000000-0005-0000-0000-000032020000}"/>
    <cellStyle name="style1636801600999" xfId="560" xr:uid="{00000000-0005-0000-0000-000033020000}"/>
    <cellStyle name="style1636801601097" xfId="561" xr:uid="{00000000-0005-0000-0000-000034020000}"/>
    <cellStyle name="style1636801601191" xfId="562" xr:uid="{00000000-0005-0000-0000-00003502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003DF6"/>
      <color rgb="FFB7C8FF"/>
      <color rgb="FF759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Evolución</a:t>
            </a:r>
            <a:r>
              <a:rPr lang="es-ES" sz="1200" baseline="0">
                <a:latin typeface="Century Gothic" panose="020B0502020202020204" pitchFamily="34" charset="0"/>
              </a:rPr>
              <a:t> de la calificación de la gestión del Ayuntamiento de Madrid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'1.'!$B$12:$I$12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'1.'!$B$13:$I$13</c:f>
              <c:numCache>
                <c:formatCode>0.0</c:formatCode>
                <c:ptCount val="8"/>
                <c:pt idx="0">
                  <c:v>60</c:v>
                </c:pt>
                <c:pt idx="1">
                  <c:v>57.674999999999997</c:v>
                </c:pt>
                <c:pt idx="2">
                  <c:v>53.884763554908488</c:v>
                </c:pt>
                <c:pt idx="3">
                  <c:v>48.75</c:v>
                </c:pt>
                <c:pt idx="4">
                  <c:v>51.324999999999996</c:v>
                </c:pt>
                <c:pt idx="5">
                  <c:v>53.8</c:v>
                </c:pt>
                <c:pt idx="6">
                  <c:v>60.079737022949999</c:v>
                </c:pt>
                <c:pt idx="7">
                  <c:v>51.327097695414999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3-4B42-9724-515461B505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6477296"/>
        <c:axId val="286485616"/>
      </c:lineChart>
      <c:catAx>
        <c:axId val="2864772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86485616"/>
        <c:crosses val="autoZero"/>
        <c:auto val="1"/>
        <c:lblAlgn val="ctr"/>
        <c:lblOffset val="100"/>
        <c:noMultiLvlLbl val="0"/>
      </c:catAx>
      <c:valAx>
        <c:axId val="286485616"/>
        <c:scaling>
          <c:orientation val="minMax"/>
          <c:min val="34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47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Balance entre impuestos pagados y servicios recibidos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'4.'!$B$87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2-4257-AB96-F93467C648C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'4.'!$A$88:$A$92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'4.'!$B$88:$B$92</c:f>
              <c:numCache>
                <c:formatCode>0.0</c:formatCode>
                <c:ptCount val="5"/>
                <c:pt idx="0">
                  <c:v>43.579766536964989</c:v>
                </c:pt>
                <c:pt idx="1">
                  <c:v>47.605633802816897</c:v>
                </c:pt>
                <c:pt idx="2">
                  <c:v>37.110750067695641</c:v>
                </c:pt>
                <c:pt idx="3">
                  <c:v>33.973799126637559</c:v>
                </c:pt>
                <c:pt idx="4">
                  <c:v>39.415584415584419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2-4257-AB96-F93467C648C0}"/>
            </c:ext>
          </c:extLst>
        </c:ser>
        <c:ser>
          <c:idx val="1"/>
          <c:order val="1"/>
          <c:tx>
            <c:strRef>
              <c:f>'4.'!$C$87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2.1598820944608993E-2"/>
                  <c:y val="-4.83602856094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2-4257-AB96-F93467C648C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'4.'!$A$88:$A$92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'4.'!$C$88:$C$92</c:f>
              <c:numCache>
                <c:formatCode>0.0</c:formatCode>
                <c:ptCount val="5"/>
                <c:pt idx="0">
                  <c:v>40.98030438675022</c:v>
                </c:pt>
                <c:pt idx="1">
                  <c:v>45.474658085277547</c:v>
                </c:pt>
                <c:pt idx="2">
                  <c:v>34.623241034952336</c:v>
                </c:pt>
                <c:pt idx="3">
                  <c:v>34.108231707317074</c:v>
                </c:pt>
                <c:pt idx="4">
                  <c:v>39.105504587155963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2-4257-AB96-F93467C648C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96427168"/>
        <c:axId val="1196439232"/>
      </c:lineChart>
      <c:catAx>
        <c:axId val="119642716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96439232"/>
        <c:crosses val="autoZero"/>
        <c:auto val="1"/>
        <c:lblAlgn val="ctr"/>
        <c:lblOffset val="100"/>
        <c:noMultiLvlLbl val="0"/>
      </c:catAx>
      <c:valAx>
        <c:axId val="1196439232"/>
        <c:scaling>
          <c:orientation val="minMax"/>
          <c:min val="2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9642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Balance entre impuestos pagados y servicios recibidos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'4.'!$G$87</c:f>
              <c:strCache>
                <c:ptCount val="1"/>
                <c:pt idx="0">
                  <c:v>Hasta 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'4.'!$F$88:$F$92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'4.'!$G$88:$G$92</c:f>
              <c:numCache>
                <c:formatCode>0.0</c:formatCode>
                <c:ptCount val="5"/>
                <c:pt idx="0">
                  <c:v>48.180242634315427</c:v>
                </c:pt>
                <c:pt idx="1">
                  <c:v>52.061170212765965</c:v>
                </c:pt>
                <c:pt idx="2">
                  <c:v>42.23151408450704</c:v>
                </c:pt>
                <c:pt idx="3">
                  <c:v>37.410071942446045</c:v>
                </c:pt>
                <c:pt idx="4">
                  <c:v>42.289719626168221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9-4E06-B143-BB05F2CFB68A}"/>
            </c:ext>
          </c:extLst>
        </c:ser>
        <c:ser>
          <c:idx val="1"/>
          <c:order val="1"/>
          <c:tx>
            <c:strRef>
              <c:f>'4.'!$H$87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'4.'!$F$88:$F$92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'4.'!$H$88:$H$92</c:f>
              <c:numCache>
                <c:formatCode>0.0</c:formatCode>
                <c:ptCount val="5"/>
                <c:pt idx="0">
                  <c:v>43.766346992153451</c:v>
                </c:pt>
                <c:pt idx="1">
                  <c:v>47.774621212121211</c:v>
                </c:pt>
                <c:pt idx="2">
                  <c:v>37.891486546096161</c:v>
                </c:pt>
                <c:pt idx="3">
                  <c:v>32.10884353741497</c:v>
                </c:pt>
                <c:pt idx="4">
                  <c:v>36.579651941097723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9-4E06-B143-BB05F2CFB68A}"/>
            </c:ext>
          </c:extLst>
        </c:ser>
        <c:ser>
          <c:idx val="2"/>
          <c:order val="2"/>
          <c:tx>
            <c:strRef>
              <c:f>'4.'!$I$87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'4.'!$F$88:$F$92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'4.'!$I$88:$I$92</c:f>
              <c:numCache>
                <c:formatCode>0.0</c:formatCode>
                <c:ptCount val="5"/>
                <c:pt idx="0">
                  <c:v>39.367450731087089</c:v>
                </c:pt>
                <c:pt idx="1">
                  <c:v>47.157434402332356</c:v>
                </c:pt>
                <c:pt idx="2">
                  <c:v>33.418530351437703</c:v>
                </c:pt>
                <c:pt idx="3">
                  <c:v>31.13532110091743</c:v>
                </c:pt>
                <c:pt idx="4">
                  <c:v>38.657957244655584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9-4E06-B143-BB05F2CFB68A}"/>
            </c:ext>
          </c:extLst>
        </c:ser>
        <c:ser>
          <c:idx val="3"/>
          <c:order val="3"/>
          <c:tx>
            <c:strRef>
              <c:f>'4.'!$J$87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'4.'!$F$88:$F$92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'4.'!$J$88:$J$92</c:f>
              <c:numCache>
                <c:formatCode>0.0</c:formatCode>
                <c:ptCount val="5"/>
                <c:pt idx="0">
                  <c:v>40.105386416861819</c:v>
                </c:pt>
                <c:pt idx="1">
                  <c:v>44.26433915211971</c:v>
                </c:pt>
                <c:pt idx="2">
                  <c:v>33.584474885844749</c:v>
                </c:pt>
                <c:pt idx="3">
                  <c:v>30.721003134796241</c:v>
                </c:pt>
                <c:pt idx="4">
                  <c:v>35.645161290322577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99-4E06-B143-BB05F2CFB68A}"/>
            </c:ext>
          </c:extLst>
        </c:ser>
        <c:ser>
          <c:idx val="4"/>
          <c:order val="4"/>
          <c:tx>
            <c:strRef>
              <c:f>'4.'!$K$87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'4.'!$F$88:$F$92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'4.'!$K$88:$K$92</c:f>
              <c:numCache>
                <c:formatCode>0.0</c:formatCode>
                <c:ptCount val="5"/>
                <c:pt idx="0">
                  <c:v>40.475012370113809</c:v>
                </c:pt>
                <c:pt idx="1">
                  <c:v>43.219696969696969</c:v>
                </c:pt>
                <c:pt idx="2">
                  <c:v>32.735756385068768</c:v>
                </c:pt>
                <c:pt idx="3">
                  <c:v>38.31818181818182</c:v>
                </c:pt>
                <c:pt idx="4">
                  <c:v>42.953321364452421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99-4E06-B143-BB05F2CFB6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1930480"/>
        <c:axId val="831943376"/>
      </c:barChart>
      <c:catAx>
        <c:axId val="8319304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831943376"/>
        <c:crosses val="autoZero"/>
        <c:auto val="1"/>
        <c:lblAlgn val="ctr"/>
        <c:lblOffset val="100"/>
        <c:noMultiLvlLbl val="0"/>
      </c:catAx>
      <c:valAx>
        <c:axId val="831943376"/>
        <c:scaling>
          <c:orientation val="minMax"/>
          <c:max val="10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83193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Balance entre impuestos pagados y servicios recibidos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Gráficos!$T$105:$AO$105</c15:sqref>
                  </c15:fullRef>
                </c:ext>
              </c:extLst>
              <c:f>Gráficos!$U$105:$AO$105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Gráficos!$T$106:$AO$106</c15:sqref>
                  </c15:fullRef>
                </c:ext>
              </c:extLst>
              <c:f>Gráficos!$U$106:$AO$106</c:f>
              <c:numCache>
                <c:formatCode>0.0</c:formatCode>
                <c:ptCount val="21"/>
                <c:pt idx="0">
                  <c:v>49.093264248704664</c:v>
                </c:pt>
                <c:pt idx="1">
                  <c:v>35.651629072681708</c:v>
                </c:pt>
                <c:pt idx="2">
                  <c:v>40.01256281407035</c:v>
                </c:pt>
                <c:pt idx="3">
                  <c:v>49.934210526315788</c:v>
                </c:pt>
                <c:pt idx="4">
                  <c:v>43.12977099236641</c:v>
                </c:pt>
                <c:pt idx="5">
                  <c:v>37.596899224806194</c:v>
                </c:pt>
                <c:pt idx="6">
                  <c:v>51.477832512315274</c:v>
                </c:pt>
                <c:pt idx="7">
                  <c:v>36.347087378640779</c:v>
                </c:pt>
                <c:pt idx="8">
                  <c:v>41.412213740458022</c:v>
                </c:pt>
                <c:pt idx="9">
                  <c:v>47.8864734299517</c:v>
                </c:pt>
                <c:pt idx="10">
                  <c:v>45.347394540942929</c:v>
                </c:pt>
                <c:pt idx="11">
                  <c:v>47.151898734177216</c:v>
                </c:pt>
                <c:pt idx="12">
                  <c:v>40.025252525252526</c:v>
                </c:pt>
                <c:pt idx="13">
                  <c:v>39.258312020460359</c:v>
                </c:pt>
                <c:pt idx="14">
                  <c:v>38.793103448275865</c:v>
                </c:pt>
                <c:pt idx="15">
                  <c:v>38.293650793650791</c:v>
                </c:pt>
                <c:pt idx="16">
                  <c:v>42.222222222222229</c:v>
                </c:pt>
                <c:pt idx="17">
                  <c:v>41.729323308270672</c:v>
                </c:pt>
                <c:pt idx="18">
                  <c:v>46.168341708542727</c:v>
                </c:pt>
                <c:pt idx="19">
                  <c:v>38.902147971360378</c:v>
                </c:pt>
                <c:pt idx="20">
                  <c:v>35.342639593908622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Gráficos!$T$106</c15:sqref>
                  <c15:spPr xmlns:c15="http://schemas.microsoft.com/office/drawing/2012/chart">
                    <a:solidFill>
                      <a:schemeClr val="accent1">
                        <a:lumMod val="5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5930-4EE0-B164-4D4D5C5E14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48829936"/>
        <c:axId val="1148830352"/>
      </c:barChart>
      <c:catAx>
        <c:axId val="1148829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48830352"/>
        <c:crosses val="autoZero"/>
        <c:auto val="1"/>
        <c:lblAlgn val="ctr"/>
        <c:lblOffset val="100"/>
        <c:noMultiLvlLbl val="0"/>
      </c:catAx>
      <c:valAx>
        <c:axId val="11488303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48829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Recursos Educación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Gráficos!$D$159:$D$168</c15:sqref>
                  </c15:fullRef>
                </c:ext>
              </c:extLst>
              <c:f>(Gráficos!$D$159,Gráficos!$D$161:$D$162)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Gráficos!$E$159:$E$168</c15:sqref>
                  </c15:fullRef>
                </c:ext>
              </c:extLst>
              <c:f>(Gráficos!$E$159,Gráficos!$E$161:$E$162)</c:f>
              <c:numCache>
                <c:formatCode>General</c:formatCode>
                <c:ptCount val="3"/>
                <c:pt idx="0">
                  <c:v>28.400000000000002</c:v>
                </c:pt>
                <c:pt idx="1">
                  <c:v>30.8</c:v>
                </c:pt>
                <c:pt idx="2">
                  <c:v>26.2487637737133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A-4957-9B55-A09DB8401FF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225648"/>
        <c:axId val="61235216"/>
      </c:lineChart>
      <c:catAx>
        <c:axId val="6122564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1235216"/>
        <c:crosses val="autoZero"/>
        <c:auto val="1"/>
        <c:lblAlgn val="ctr"/>
        <c:lblOffset val="100"/>
        <c:noMultiLvlLbl val="0"/>
      </c:catAx>
      <c:valAx>
        <c:axId val="61235216"/>
        <c:scaling>
          <c:orientation val="minMax"/>
          <c:min val="25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122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Recursos Educación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'12.'!$B$68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'12.'!$A$69:$A$71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'12.'!$B$69:$B$71</c:f>
              <c:numCache>
                <c:formatCode>0.0</c:formatCode>
                <c:ptCount val="3"/>
                <c:pt idx="0">
                  <c:v>29.492455418381343</c:v>
                </c:pt>
                <c:pt idx="1">
                  <c:v>32.535094962840631</c:v>
                </c:pt>
                <c:pt idx="2">
                  <c:v>26.992325855962221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8-46BE-936B-235EB9A2C822}"/>
            </c:ext>
          </c:extLst>
        </c:ser>
        <c:ser>
          <c:idx val="1"/>
          <c:order val="1"/>
          <c:tx>
            <c:strRef>
              <c:f>'12.'!$C$68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'12.'!$A$69:$A$71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'12.'!$C$69:$C$71</c:f>
              <c:numCache>
                <c:formatCode>0.0</c:formatCode>
                <c:ptCount val="3"/>
                <c:pt idx="0">
                  <c:v>26.809210526315788</c:v>
                </c:pt>
                <c:pt idx="1">
                  <c:v>29.318820224719101</c:v>
                </c:pt>
                <c:pt idx="2">
                  <c:v>24.2563212692117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8-46BE-936B-235EB9A2C82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0837904"/>
        <c:axId val="1050838736"/>
      </c:lineChart>
      <c:catAx>
        <c:axId val="10508379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50838736"/>
        <c:crosses val="autoZero"/>
        <c:auto val="1"/>
        <c:lblAlgn val="ctr"/>
        <c:lblOffset val="100"/>
        <c:noMultiLvlLbl val="0"/>
      </c:catAx>
      <c:valAx>
        <c:axId val="1050838736"/>
        <c:scaling>
          <c:orientation val="minMax"/>
          <c:min val="2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5083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Recursos Educación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'12.'!$G$68</c:f>
              <c:strCache>
                <c:ptCount val="1"/>
                <c:pt idx="0">
                  <c:v>Hasta 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'12.'!$F$69:$F$71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'12.'!$G$69:$G$71</c:f>
              <c:numCache>
                <c:formatCode>0.0</c:formatCode>
                <c:ptCount val="3"/>
                <c:pt idx="0">
                  <c:v>30.333333333333332</c:v>
                </c:pt>
                <c:pt idx="1">
                  <c:v>33.403361344537814</c:v>
                </c:pt>
                <c:pt idx="2">
                  <c:v>26.90129449838188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2-421B-915B-942D41ADF702}"/>
            </c:ext>
          </c:extLst>
        </c:ser>
        <c:ser>
          <c:idx val="1"/>
          <c:order val="1"/>
          <c:tx>
            <c:strRef>
              <c:f>'12.'!$H$68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'12.'!$F$69:$F$71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'12.'!$H$69:$H$71</c:f>
              <c:numCache>
                <c:formatCode>0.0</c:formatCode>
                <c:ptCount val="3"/>
                <c:pt idx="0">
                  <c:v>27.353747714808044</c:v>
                </c:pt>
                <c:pt idx="1">
                  <c:v>28.985507246376812</c:v>
                </c:pt>
                <c:pt idx="2">
                  <c:v>25.151798225128445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2-421B-915B-942D41ADF702}"/>
            </c:ext>
          </c:extLst>
        </c:ser>
        <c:ser>
          <c:idx val="2"/>
          <c:order val="2"/>
          <c:tx>
            <c:strRef>
              <c:f>'12.'!$I$68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'12.'!$F$69:$F$71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'12.'!$I$69:$I$71</c:f>
              <c:numCache>
                <c:formatCode>0.0</c:formatCode>
                <c:ptCount val="3"/>
                <c:pt idx="0">
                  <c:v>27.221485411140584</c:v>
                </c:pt>
                <c:pt idx="1">
                  <c:v>28.400954653937948</c:v>
                </c:pt>
                <c:pt idx="2">
                  <c:v>24.638678596008258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12-421B-915B-942D41ADF702}"/>
            </c:ext>
          </c:extLst>
        </c:ser>
        <c:ser>
          <c:idx val="3"/>
          <c:order val="3"/>
          <c:tx>
            <c:strRef>
              <c:f>'12.'!$J$68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'12.'!$F$69:$F$71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'12.'!$J$69:$J$71</c:f>
              <c:numCache>
                <c:formatCode>0.0</c:formatCode>
                <c:ptCount val="3"/>
                <c:pt idx="0">
                  <c:v>26.468085106382979</c:v>
                </c:pt>
                <c:pt idx="1">
                  <c:v>31.858407079646021</c:v>
                </c:pt>
                <c:pt idx="2">
                  <c:v>24.30340557275542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12-421B-915B-942D41ADF702}"/>
            </c:ext>
          </c:extLst>
        </c:ser>
        <c:ser>
          <c:idx val="4"/>
          <c:order val="4"/>
          <c:tx>
            <c:strRef>
              <c:f>'12.'!$K$68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'12.'!$F$69:$F$71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'12.'!$K$69:$K$71</c:f>
              <c:numCache>
                <c:formatCode>0.0</c:formatCode>
                <c:ptCount val="3"/>
                <c:pt idx="0">
                  <c:v>29.071038251366119</c:v>
                </c:pt>
                <c:pt idx="1">
                  <c:v>31.409295352323838</c:v>
                </c:pt>
                <c:pt idx="2">
                  <c:v>26.401725200246457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12-421B-915B-942D41ADF7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0614512"/>
        <c:axId val="1420599952"/>
      </c:barChart>
      <c:catAx>
        <c:axId val="14206145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20599952"/>
        <c:crosses val="autoZero"/>
        <c:auto val="1"/>
        <c:lblAlgn val="ctr"/>
        <c:lblOffset val="100"/>
        <c:noMultiLvlLbl val="0"/>
      </c:catAx>
      <c:valAx>
        <c:axId val="1420599952"/>
        <c:scaling>
          <c:orientation val="minMax"/>
          <c:max val="10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2061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Recursos Educación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Gráficos!$T$158:$AO$158</c15:sqref>
                  </c15:fullRef>
                </c:ext>
              </c:extLst>
              <c:f>Gráficos!$U$158:$AO$158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Gráficos!$T$159:$AO$159</c15:sqref>
                  </c15:fullRef>
                </c:ext>
              </c:extLst>
              <c:f>Gráficos!$U$159:$AO$159</c:f>
              <c:numCache>
                <c:formatCode>0.0</c:formatCode>
                <c:ptCount val="21"/>
                <c:pt idx="0">
                  <c:v>19.230769230769234</c:v>
                </c:pt>
                <c:pt idx="1">
                  <c:v>22.467532467532468</c:v>
                </c:pt>
                <c:pt idx="2">
                  <c:v>28.364116094986805</c:v>
                </c:pt>
                <c:pt idx="3">
                  <c:v>23.170731707317074</c:v>
                </c:pt>
                <c:pt idx="4">
                  <c:v>30.3072625698324</c:v>
                </c:pt>
                <c:pt idx="5">
                  <c:v>33.773087071240106</c:v>
                </c:pt>
                <c:pt idx="6">
                  <c:v>27.95969773299748</c:v>
                </c:pt>
                <c:pt idx="7">
                  <c:v>36.374695863746965</c:v>
                </c:pt>
                <c:pt idx="8">
                  <c:v>24.202127659574472</c:v>
                </c:pt>
                <c:pt idx="9">
                  <c:v>30.862533692722373</c:v>
                </c:pt>
                <c:pt idx="10">
                  <c:v>34.508816120906801</c:v>
                </c:pt>
                <c:pt idx="11">
                  <c:v>39.64577656675749</c:v>
                </c:pt>
                <c:pt idx="12">
                  <c:v>27.165354330708659</c:v>
                </c:pt>
                <c:pt idx="13">
                  <c:v>31.769436997319033</c:v>
                </c:pt>
                <c:pt idx="14">
                  <c:v>20.963172804532579</c:v>
                </c:pt>
                <c:pt idx="15">
                  <c:v>27.044854881266492</c:v>
                </c:pt>
                <c:pt idx="16">
                  <c:v>22.991689750692522</c:v>
                </c:pt>
                <c:pt idx="17">
                  <c:v>29.25257731958763</c:v>
                </c:pt>
                <c:pt idx="18">
                  <c:v>26.492537313432837</c:v>
                </c:pt>
                <c:pt idx="19">
                  <c:v>22.443890274314214</c:v>
                </c:pt>
                <c:pt idx="20">
                  <c:v>27.718832891246684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E-41E1-ACE2-0FEC2CFD6A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592150256"/>
        <c:axId val="1592161072"/>
      </c:barChart>
      <c:catAx>
        <c:axId val="1592150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592161072"/>
        <c:crosses val="autoZero"/>
        <c:auto val="1"/>
        <c:lblAlgn val="ctr"/>
        <c:lblOffset val="100"/>
        <c:noMultiLvlLbl val="0"/>
      </c:catAx>
      <c:valAx>
        <c:axId val="159216107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59215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Calificación de la gestión del Ayuntamiento de Madrid por 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'1.'!$B$85</c:f>
              <c:strCache>
                <c:ptCount val="1"/>
                <c:pt idx="0">
                  <c:v>Hombres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76000"/>
                </a:schemeClr>
              </a:solidFill>
              <a:ln w="9525">
                <a:solidFill>
                  <a:schemeClr val="accent1">
                    <a:shade val="76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10-4F25-9A8A-6A8C78AE164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0-4F25-9A8A-6A8C78AE164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10-4F25-9A8A-6A8C78AE164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b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'1.'!$A$86:$A$93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xVal>
          <c:yVal>
            <c:numRef>
              <c:f>'1.'!$B$86:$B$93</c:f>
              <c:numCache>
                <c:formatCode>0.0</c:formatCode>
                <c:ptCount val="8"/>
                <c:pt idx="0">
                  <c:v>60.477094063431828</c:v>
                </c:pt>
                <c:pt idx="1">
                  <c:v>61.69291338582677</c:v>
                </c:pt>
                <c:pt idx="2">
                  <c:v>54.875886524822704</c:v>
                </c:pt>
                <c:pt idx="3">
                  <c:v>47.971204188481671</c:v>
                </c:pt>
                <c:pt idx="4">
                  <c:v>50.76352530541012</c:v>
                </c:pt>
                <c:pt idx="5">
                  <c:v>53.743315508021389</c:v>
                </c:pt>
                <c:pt idx="6">
                  <c:v>59.978723404255319</c:v>
                </c:pt>
                <c:pt idx="7">
                  <c:v>54.982440737489043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10-4F25-9A8A-6A8C78AE1642}"/>
            </c:ext>
          </c:extLst>
        </c:ser>
        <c:ser>
          <c:idx val="1"/>
          <c:order val="1"/>
          <c:tx>
            <c:strRef>
              <c:f>'1.'!$C$85</c:f>
              <c:strCache>
                <c:ptCount val="1"/>
                <c:pt idx="0">
                  <c:v>Mujeres</c:v>
                </c:pt>
              </c:strCache>
            </c:strRef>
          </c:tx>
          <c:spPr>
            <a:ln w="19050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10-4F25-9A8A-6A8C78AE164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0-4F25-9A8A-6A8C78AE164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10-4F25-9A8A-6A8C78AE164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'1.'!$A$86:$A$93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xVal>
          <c:yVal>
            <c:numRef>
              <c:f>'1.'!$C$86:$C$93</c:f>
              <c:numCache>
                <c:formatCode>0.0</c:formatCode>
                <c:ptCount val="8"/>
                <c:pt idx="0">
                  <c:v>59.360946745562131</c:v>
                </c:pt>
                <c:pt idx="1">
                  <c:v>59.781867757327888</c:v>
                </c:pt>
                <c:pt idx="2">
                  <c:v>52.854812398042412</c:v>
                </c:pt>
                <c:pt idx="3">
                  <c:v>50.499999999999993</c:v>
                </c:pt>
                <c:pt idx="4">
                  <c:v>51.688664596273284</c:v>
                </c:pt>
                <c:pt idx="5">
                  <c:v>54.221976401179951</c:v>
                </c:pt>
                <c:pt idx="6">
                  <c:v>60.046012269938657</c:v>
                </c:pt>
                <c:pt idx="7">
                  <c:v>56.259484066767854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10-4F25-9A8A-6A8C78AE164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286474800"/>
        <c:axId val="286480624"/>
      </c:scatterChart>
      <c:valAx>
        <c:axId val="286474800"/>
        <c:scaling>
          <c:orientation val="maxMin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86480624"/>
        <c:crosses val="autoZero"/>
        <c:crossBetween val="midCat"/>
      </c:valAx>
      <c:valAx>
        <c:axId val="286480624"/>
        <c:scaling>
          <c:orientation val="minMax"/>
          <c:min val="34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47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100" b="0" i="0" baseline="0">
                <a:effectLst/>
                <a:latin typeface="Century Gothic" panose="020B0502020202020204" pitchFamily="34" charset="0"/>
              </a:rPr>
              <a:t>Calificación de la gestión del Ayuntamiento de Madrid por edad</a:t>
            </a:r>
            <a:endParaRPr lang="es-ES" sz="11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'1.'!$G$85</c:f>
              <c:strCache>
                <c:ptCount val="1"/>
                <c:pt idx="0">
                  <c:v>Hasta 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'1.'!$F$86:$F$93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'1.'!$G$86:$G$93</c:f>
              <c:numCache>
                <c:formatCode>0.0</c:formatCode>
                <c:ptCount val="8"/>
                <c:pt idx="0">
                  <c:v>65.122377622377627</c:v>
                </c:pt>
                <c:pt idx="1">
                  <c:v>65.891959798994989</c:v>
                </c:pt>
                <c:pt idx="2">
                  <c:v>60.531574740207844</c:v>
                </c:pt>
                <c:pt idx="3">
                  <c:v>51.343457943925237</c:v>
                </c:pt>
                <c:pt idx="4">
                  <c:v>52.293577981651381</c:v>
                </c:pt>
                <c:pt idx="5">
                  <c:v>56.646216768916162</c:v>
                </c:pt>
                <c:pt idx="6">
                  <c:v>59.14076782449726</c:v>
                </c:pt>
                <c:pt idx="7">
                  <c:v>53.71549893842888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A-4D19-B7E2-0069152BA333}"/>
            </c:ext>
          </c:extLst>
        </c:ser>
        <c:ser>
          <c:idx val="1"/>
          <c:order val="1"/>
          <c:tx>
            <c:strRef>
              <c:f>'1.'!$H$85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'1.'!$F$86:$F$93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'1.'!$H$86:$H$93</c:f>
              <c:numCache>
                <c:formatCode>0.0</c:formatCode>
                <c:ptCount val="8"/>
                <c:pt idx="0">
                  <c:v>63.099588853357702</c:v>
                </c:pt>
                <c:pt idx="1">
                  <c:v>65.412303664921467</c:v>
                </c:pt>
                <c:pt idx="2">
                  <c:v>58.055430374042366</c:v>
                </c:pt>
                <c:pt idx="3">
                  <c:v>48.655913978494617</c:v>
                </c:pt>
                <c:pt idx="4">
                  <c:v>49.629380053908356</c:v>
                </c:pt>
                <c:pt idx="5">
                  <c:v>54.498044328552801</c:v>
                </c:pt>
                <c:pt idx="6">
                  <c:v>58.914473684210527</c:v>
                </c:pt>
                <c:pt idx="7">
                  <c:v>52.949061662198403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A-4D19-B7E2-0069152BA333}"/>
            </c:ext>
          </c:extLst>
        </c:ser>
        <c:ser>
          <c:idx val="2"/>
          <c:order val="2"/>
          <c:tx>
            <c:strRef>
              <c:f>'1.'!$I$85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'1.'!$F$86:$F$93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'1.'!$I$86:$I$93</c:f>
              <c:numCache>
                <c:formatCode>0.0</c:formatCode>
                <c:ptCount val="8"/>
                <c:pt idx="0">
                  <c:v>58.883333333333326</c:v>
                </c:pt>
                <c:pt idx="1">
                  <c:v>59.355509355509355</c:v>
                </c:pt>
                <c:pt idx="2">
                  <c:v>53.493377483443709</c:v>
                </c:pt>
                <c:pt idx="3">
                  <c:v>45.550351288056206</c:v>
                </c:pt>
                <c:pt idx="4">
                  <c:v>51.07398568019093</c:v>
                </c:pt>
                <c:pt idx="5">
                  <c:v>50.137741046831955</c:v>
                </c:pt>
                <c:pt idx="6">
                  <c:v>58.066666666666663</c:v>
                </c:pt>
                <c:pt idx="7">
                  <c:v>54.973474801061037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A-4D19-B7E2-0069152BA333}"/>
            </c:ext>
          </c:extLst>
        </c:ser>
        <c:ser>
          <c:idx val="3"/>
          <c:order val="3"/>
          <c:tx>
            <c:strRef>
              <c:f>'1.'!$J$85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'1.'!$F$86:$F$93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'1.'!$J$86:$J$93</c:f>
              <c:numCache>
                <c:formatCode>0.0</c:formatCode>
                <c:ptCount val="8"/>
                <c:pt idx="0">
                  <c:v>58.523654159869494</c:v>
                </c:pt>
                <c:pt idx="1">
                  <c:v>56.414868105515581</c:v>
                </c:pt>
                <c:pt idx="2">
                  <c:v>51.763875823142058</c:v>
                </c:pt>
                <c:pt idx="3">
                  <c:v>47.413793103448278</c:v>
                </c:pt>
                <c:pt idx="4">
                  <c:v>47.957516339869294</c:v>
                </c:pt>
                <c:pt idx="5">
                  <c:v>51.55367231638418</c:v>
                </c:pt>
                <c:pt idx="6">
                  <c:v>61.082474226804123</c:v>
                </c:pt>
                <c:pt idx="7">
                  <c:v>56.388012618296528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9A-4D19-B7E2-0069152BA333}"/>
            </c:ext>
          </c:extLst>
        </c:ser>
        <c:ser>
          <c:idx val="4"/>
          <c:order val="4"/>
          <c:tx>
            <c:strRef>
              <c:f>'1.'!$K$85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'1.'!$F$86:$F$93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'1.'!$K$86:$K$93</c:f>
              <c:numCache>
                <c:formatCode>0.0</c:formatCode>
                <c:ptCount val="8"/>
                <c:pt idx="0">
                  <c:v>54.555256064690028</c:v>
                </c:pt>
                <c:pt idx="1">
                  <c:v>55.797636632200891</c:v>
                </c:pt>
                <c:pt idx="2">
                  <c:v>45.783289817232372</c:v>
                </c:pt>
                <c:pt idx="3">
                  <c:v>52.793560606060602</c:v>
                </c:pt>
                <c:pt idx="4">
                  <c:v>54.708097928436899</c:v>
                </c:pt>
                <c:pt idx="5">
                  <c:v>55.2710843373494</c:v>
                </c:pt>
                <c:pt idx="6">
                  <c:v>63.43873517786561</c:v>
                </c:pt>
                <c:pt idx="7">
                  <c:v>61.126373626373592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9A-4D19-B7E2-0069152BA3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0917680"/>
        <c:axId val="650918512"/>
      </c:barChart>
      <c:catAx>
        <c:axId val="6509176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50918512"/>
        <c:crosses val="autoZero"/>
        <c:auto val="1"/>
        <c:lblAlgn val="ctr"/>
        <c:lblOffset val="100"/>
        <c:noMultiLvlLbl val="0"/>
      </c:catAx>
      <c:valAx>
        <c:axId val="650918512"/>
        <c:scaling>
          <c:orientation val="minMax"/>
          <c:max val="10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09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100" b="0" i="0" baseline="0">
                <a:effectLst/>
                <a:latin typeface="Century Gothic" panose="020B0502020202020204" pitchFamily="34" charset="0"/>
              </a:rPr>
              <a:t>Calificación de la gestión del Ayuntamiento de Madrid por distrito en 2019</a:t>
            </a:r>
            <a:endParaRPr lang="es-ES" sz="11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Gráficos!$T$8:$AO$8</c15:sqref>
                  </c15:fullRef>
                </c:ext>
              </c:extLst>
              <c:f>Gráficos!$U$8:$AO$8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Gráficos!$T$9:$AO$9</c15:sqref>
                  </c15:fullRef>
                </c:ext>
              </c:extLst>
              <c:f>Gráficos!$U$9:$AO$9</c:f>
              <c:numCache>
                <c:formatCode>0.0</c:formatCode>
                <c:ptCount val="21"/>
                <c:pt idx="0">
                  <c:v>67.467532467532479</c:v>
                </c:pt>
                <c:pt idx="1">
                  <c:v>58.078880407124686</c:v>
                </c:pt>
                <c:pt idx="2">
                  <c:v>60.506329113924053</c:v>
                </c:pt>
                <c:pt idx="3">
                  <c:v>67.236842105263165</c:v>
                </c:pt>
                <c:pt idx="4">
                  <c:v>56.025641025641022</c:v>
                </c:pt>
                <c:pt idx="5">
                  <c:v>57.393483709273191</c:v>
                </c:pt>
                <c:pt idx="6">
                  <c:v>63.536585365853668</c:v>
                </c:pt>
                <c:pt idx="7">
                  <c:v>55.110837438423637</c:v>
                </c:pt>
                <c:pt idx="8">
                  <c:v>61.407103825136623</c:v>
                </c:pt>
                <c:pt idx="9">
                  <c:v>59.642857142857139</c:v>
                </c:pt>
                <c:pt idx="10">
                  <c:v>60.635696821515893</c:v>
                </c:pt>
                <c:pt idx="11">
                  <c:v>60.830860534124632</c:v>
                </c:pt>
                <c:pt idx="12">
                  <c:v>61.474358974358978</c:v>
                </c:pt>
                <c:pt idx="13">
                  <c:v>58.0625</c:v>
                </c:pt>
                <c:pt idx="14">
                  <c:v>54.480519480519476</c:v>
                </c:pt>
                <c:pt idx="15">
                  <c:v>58.87323943661972</c:v>
                </c:pt>
                <c:pt idx="16">
                  <c:v>58.058375634517759</c:v>
                </c:pt>
                <c:pt idx="17">
                  <c:v>59.961439588688947</c:v>
                </c:pt>
                <c:pt idx="18">
                  <c:v>61.632390745501283</c:v>
                </c:pt>
                <c:pt idx="19">
                  <c:v>61.084337349397586</c:v>
                </c:pt>
                <c:pt idx="20">
                  <c:v>58.246073298429309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Gráficos!$T$9</c15:sqref>
                  <c15:spPr xmlns:c15="http://schemas.microsoft.com/office/drawing/2012/chart">
                    <a:solidFill>
                      <a:schemeClr val="accent1">
                        <a:lumMod val="5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0B4-4487-827C-EEB74C894E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1332880"/>
        <c:axId val="791320400"/>
      </c:barChart>
      <c:catAx>
        <c:axId val="791332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91320400"/>
        <c:crosses val="autoZero"/>
        <c:auto val="1"/>
        <c:lblAlgn val="ctr"/>
        <c:lblOffset val="100"/>
        <c:noMultiLvlLbl val="0"/>
      </c:catAx>
      <c:valAx>
        <c:axId val="791320400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133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Evolución de la calificación al Ayuntamiento de Madrid desde el punto de vista de la transparencia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Gráficos!$B$57:$B$62</c15:sqref>
                  </c15:fullRef>
                </c:ext>
              </c:extLst>
              <c:f>(Gráficos!$B$57,Gráficos!$B$59:$B$60)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Gráficos!$C$57:$C$62</c15:sqref>
                  </c15:fullRef>
                </c:ext>
              </c:extLst>
              <c:f>(Gráficos!$C$57,Gráficos!$C$59:$C$60)</c:f>
              <c:numCache>
                <c:formatCode>0.00</c:formatCode>
                <c:ptCount val="3"/>
                <c:pt idx="0">
                  <c:v>50.65</c:v>
                </c:pt>
                <c:pt idx="1">
                  <c:v>48.924999999999997</c:v>
                </c:pt>
                <c:pt idx="2">
                  <c:v>46.949976786113339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6-4455-B10C-9031117EE64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210752"/>
        <c:axId val="481216576"/>
      </c:lineChart>
      <c:catAx>
        <c:axId val="48121075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216576"/>
        <c:crosses val="autoZero"/>
        <c:auto val="1"/>
        <c:lblAlgn val="ctr"/>
        <c:lblOffset val="100"/>
        <c:noMultiLvlLbl val="0"/>
      </c:catAx>
      <c:valAx>
        <c:axId val="481216576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21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100" b="0" i="0" baseline="0">
                <a:effectLst/>
                <a:latin typeface="Century Gothic" panose="020B0502020202020204" pitchFamily="34" charset="0"/>
              </a:rPr>
              <a:t>Calificación al Ayuntamiento de Madrid desde el punto de vista de la transparencia por sexo</a:t>
            </a:r>
            <a:endParaRPr lang="es-ES" sz="11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'3.3'!$B$77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'3.3'!$A$78:$A$80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'3.3'!$B$78:$B$80</c:f>
              <c:numCache>
                <c:formatCode>0.0</c:formatCode>
                <c:ptCount val="3"/>
                <c:pt idx="0">
                  <c:v>52.412101390024525</c:v>
                </c:pt>
                <c:pt idx="1">
                  <c:v>51.381909547738701</c:v>
                </c:pt>
                <c:pt idx="2">
                  <c:v>48.79255164387547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1-4C52-9D1D-491546C9AB3F}"/>
            </c:ext>
          </c:extLst>
        </c:ser>
        <c:ser>
          <c:idx val="1"/>
          <c:order val="1"/>
          <c:tx>
            <c:strRef>
              <c:f>'3.3'!$C$77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'3.3'!$A$78:$A$80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'3.3'!$C$78:$C$80</c:f>
              <c:numCache>
                <c:formatCode>0.0</c:formatCode>
                <c:ptCount val="3"/>
                <c:pt idx="0">
                  <c:v>48.592655230732056</c:v>
                </c:pt>
                <c:pt idx="1">
                  <c:v>46.915121255349497</c:v>
                </c:pt>
                <c:pt idx="2">
                  <c:v>44.765388496468212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1-4C52-9D1D-491546C9AB3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4780544"/>
        <c:axId val="724774304"/>
      </c:lineChart>
      <c:catAx>
        <c:axId val="72478054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24774304"/>
        <c:crosses val="autoZero"/>
        <c:auto val="1"/>
        <c:lblAlgn val="ctr"/>
        <c:lblOffset val="100"/>
        <c:noMultiLvlLbl val="0"/>
      </c:catAx>
      <c:valAx>
        <c:axId val="72477430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2478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Calificación al Ayuntamiento de Madrid desde el punto de vista de la transparencia por edad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3539265654773341"/>
          <c:y val="3.56740170122926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'3.3'!$G$77</c:f>
              <c:strCache>
                <c:ptCount val="1"/>
                <c:pt idx="0">
                  <c:v>Hasta 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'3.3'!$F$78:$F$80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'3.3'!$G$78:$G$80</c:f>
              <c:numCache>
                <c:formatCode>0.0</c:formatCode>
                <c:ptCount val="3"/>
                <c:pt idx="0">
                  <c:v>53.19055944055944</c:v>
                </c:pt>
                <c:pt idx="1">
                  <c:v>57.426303854875279</c:v>
                </c:pt>
                <c:pt idx="2">
                  <c:v>50.812660393498717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5-46D0-A8EA-4D6E43792218}"/>
            </c:ext>
          </c:extLst>
        </c:ser>
        <c:ser>
          <c:idx val="1"/>
          <c:order val="1"/>
          <c:tx>
            <c:strRef>
              <c:f>'3.3'!$H$77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'3.3'!$F$78:$F$80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'3.3'!$H$78:$H$80</c:f>
              <c:numCache>
                <c:formatCode>0.0</c:formatCode>
                <c:ptCount val="3"/>
                <c:pt idx="0">
                  <c:v>53.842592592592588</c:v>
                </c:pt>
                <c:pt idx="1">
                  <c:v>56.313131313131308</c:v>
                </c:pt>
                <c:pt idx="2">
                  <c:v>50.529865125240846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5-46D0-A8EA-4D6E43792218}"/>
            </c:ext>
          </c:extLst>
        </c:ser>
        <c:ser>
          <c:idx val="2"/>
          <c:order val="2"/>
          <c:tx>
            <c:strRef>
              <c:f>'3.3'!$I$77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'3.3'!$F$78:$F$80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'3.3'!$I$78:$I$80</c:f>
              <c:numCache>
                <c:formatCode>0.0</c:formatCode>
                <c:ptCount val="3"/>
                <c:pt idx="0">
                  <c:v>48.819163292847506</c:v>
                </c:pt>
                <c:pt idx="1">
                  <c:v>50.738916256157637</c:v>
                </c:pt>
                <c:pt idx="2">
                  <c:v>47.177419354838705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5-46D0-A8EA-4D6E43792218}"/>
            </c:ext>
          </c:extLst>
        </c:ser>
        <c:ser>
          <c:idx val="3"/>
          <c:order val="3"/>
          <c:tx>
            <c:strRef>
              <c:f>'3.3'!$J$77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'3.3'!$F$78:$F$80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'3.3'!$J$78:$J$80</c:f>
              <c:numCache>
                <c:formatCode>0.0</c:formatCode>
                <c:ptCount val="3"/>
                <c:pt idx="0">
                  <c:v>50.726141078838175</c:v>
                </c:pt>
                <c:pt idx="1">
                  <c:v>42.424242424242422</c:v>
                </c:pt>
                <c:pt idx="2">
                  <c:v>47.129909365558916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5-46D0-A8EA-4D6E43792218}"/>
            </c:ext>
          </c:extLst>
        </c:ser>
        <c:ser>
          <c:idx val="4"/>
          <c:order val="4"/>
          <c:tx>
            <c:strRef>
              <c:f>'3.3'!$K$77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'3.3'!$F$78:$F$80</c:f>
              <c:numCache>
                <c:formatCode>General</c:formatCode>
                <c:ptCount val="3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</c:numCache>
            </c:numRef>
          </c:cat>
          <c:val>
            <c:numRef>
              <c:f>'3.3'!$K$78:$K$80</c:f>
              <c:numCache>
                <c:formatCode>0.0</c:formatCode>
                <c:ptCount val="3"/>
                <c:pt idx="0">
                  <c:v>45.569620253164558</c:v>
                </c:pt>
                <c:pt idx="1">
                  <c:v>40.647482014388494</c:v>
                </c:pt>
                <c:pt idx="2">
                  <c:v>38.442717328727689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5-46D0-A8EA-4D6E43792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0457296"/>
        <c:axId val="640455632"/>
      </c:barChart>
      <c:catAx>
        <c:axId val="6404572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0455632"/>
        <c:crosses val="autoZero"/>
        <c:auto val="1"/>
        <c:lblAlgn val="ctr"/>
        <c:lblOffset val="100"/>
        <c:noMultiLvlLbl val="0"/>
      </c:catAx>
      <c:valAx>
        <c:axId val="640455632"/>
        <c:scaling>
          <c:orientation val="minMax"/>
          <c:max val="10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045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Calificación al Ayuntamiento de Madrid desde el punto de vista de la transparencia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Gráficos!$T$55:$AO$55</c15:sqref>
                  </c15:fullRef>
                </c:ext>
              </c:extLst>
              <c:f>Gráficos!$U$55:$AO$55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Gráficos!$T$56:$AO$56</c15:sqref>
                  </c15:fullRef>
                </c:ext>
              </c:extLst>
              <c:f>Gráficos!$U$56:$AO$56</c:f>
              <c:numCache>
                <c:formatCode>0.0</c:formatCode>
                <c:ptCount val="21"/>
                <c:pt idx="0">
                  <c:v>60.566298342541444</c:v>
                </c:pt>
                <c:pt idx="1">
                  <c:v>50.32637075718015</c:v>
                </c:pt>
                <c:pt idx="2">
                  <c:v>48.898963730569946</c:v>
                </c:pt>
                <c:pt idx="3">
                  <c:v>60.911602209944753</c:v>
                </c:pt>
                <c:pt idx="4">
                  <c:v>48.787061994609161</c:v>
                </c:pt>
                <c:pt idx="5">
                  <c:v>50.326370757180158</c:v>
                </c:pt>
                <c:pt idx="6">
                  <c:v>61.612426035502956</c:v>
                </c:pt>
                <c:pt idx="7">
                  <c:v>40.594059405940591</c:v>
                </c:pt>
                <c:pt idx="8">
                  <c:v>52.31481481481481</c:v>
                </c:pt>
                <c:pt idx="9">
                  <c:v>50.271002710027098</c:v>
                </c:pt>
                <c:pt idx="10">
                  <c:v>52.351485148514847</c:v>
                </c:pt>
                <c:pt idx="11">
                  <c:v>56.463878326996195</c:v>
                </c:pt>
                <c:pt idx="12">
                  <c:v>50.573979591836732</c:v>
                </c:pt>
                <c:pt idx="13">
                  <c:v>45.655270655270655</c:v>
                </c:pt>
                <c:pt idx="14">
                  <c:v>46.95652173913043</c:v>
                </c:pt>
                <c:pt idx="15">
                  <c:v>46.767810026385227</c:v>
                </c:pt>
                <c:pt idx="16">
                  <c:v>51.069518716577534</c:v>
                </c:pt>
                <c:pt idx="17">
                  <c:v>49.350649350649348</c:v>
                </c:pt>
                <c:pt idx="18">
                  <c:v>43.828715365239297</c:v>
                </c:pt>
                <c:pt idx="19">
                  <c:v>49.4375</c:v>
                </c:pt>
                <c:pt idx="20">
                  <c:v>45.353403141361255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Gráficos!$T$56</c15:sqref>
                  <c15:spPr xmlns:c15="http://schemas.microsoft.com/office/drawing/2012/chart">
                    <a:solidFill>
                      <a:schemeClr val="accent1">
                        <a:lumMod val="5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1932-452E-8F15-52D3D39C1E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342622736"/>
        <c:axId val="342629392"/>
      </c:barChart>
      <c:catAx>
        <c:axId val="34262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42629392"/>
        <c:crosses val="autoZero"/>
        <c:auto val="1"/>
        <c:lblAlgn val="ctr"/>
        <c:lblOffset val="100"/>
        <c:noMultiLvlLbl val="0"/>
      </c:catAx>
      <c:valAx>
        <c:axId val="34262939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26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Balance entre impuestos pagados y servicios recibidos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'4.'!$B$12:$F$12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'4.'!$B$13:$F$13</c:f>
              <c:numCache>
                <c:formatCode>0.0</c:formatCode>
                <c:ptCount val="5"/>
                <c:pt idx="0">
                  <c:v>42.7</c:v>
                </c:pt>
                <c:pt idx="1">
                  <c:v>37.875</c:v>
                </c:pt>
                <c:pt idx="2">
                  <c:v>35.930629655197038</c:v>
                </c:pt>
                <c:pt idx="3">
                  <c:v>33</c:v>
                </c:pt>
                <c:pt idx="4">
                  <c:v>38.890447378524996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3-4837-A20E-CB1885CF369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7213504"/>
        <c:axId val="817223904"/>
      </c:lineChart>
      <c:catAx>
        <c:axId val="8172135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817223904"/>
        <c:crosses val="autoZero"/>
        <c:auto val="1"/>
        <c:lblAlgn val="ctr"/>
        <c:lblOffset val="100"/>
        <c:noMultiLvlLbl val="0"/>
      </c:catAx>
      <c:valAx>
        <c:axId val="817223904"/>
        <c:scaling>
          <c:orientation val="minMax"/>
          <c:min val="2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81721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295275</xdr:colOff>
      <xdr:row>38</xdr:row>
      <xdr:rowOff>44450</xdr:rowOff>
    </xdr:to>
    <xdr:pic>
      <xdr:nvPicPr>
        <xdr:cNvPr id="2" name="Gráfico 3">
          <a:extLst>
            <a:ext uri="{FF2B5EF4-FFF2-40B4-BE49-F238E27FC236}">
              <a16:creationId xmlns:a16="http://schemas.microsoft.com/office/drawing/2014/main" id="{2F84E929-118A-43A7-8344-28EC2A2C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4105275" cy="61976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35</xdr:row>
      <xdr:rowOff>104775</xdr:rowOff>
    </xdr:from>
    <xdr:to>
      <xdr:col>5</xdr:col>
      <xdr:colOff>390525</xdr:colOff>
      <xdr:row>38</xdr:row>
      <xdr:rowOff>114300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D6C6FB47-2A97-42A2-BF57-FB2D639E5DBC}"/>
            </a:ext>
            <a:ext uri="{147F2762-F138-4A5C-976F-8EAC2B608ADB}">
              <a16:predDERef xmlns:a16="http://schemas.microsoft.com/office/drawing/2014/main" pred="{2F84E929-118A-43A7-8344-28EC2A2C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14650" y="5438775"/>
          <a:ext cx="1209675" cy="47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315309</xdr:colOff>
      <xdr:row>12</xdr:row>
      <xdr:rowOff>7937</xdr:rowOff>
    </xdr:from>
    <xdr:ext cx="1929759" cy="3431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3B627AB2-C5D4-47AD-AE1F-A9CA025873D5}"/>
                </a:ext>
              </a:extLst>
            </xdr:cNvPr>
            <xdr:cNvSpPr txBox="1"/>
          </xdr:nvSpPr>
          <xdr:spPr>
            <a:xfrm>
              <a:off x="5916009" y="2325687"/>
              <a:ext cx="1929759" cy="343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0">
                  <a:latin typeface="Century Gothic" panose="020B0502020202020204" pitchFamily="34" charset="0"/>
                </a:rPr>
                <a:t>IS</a:t>
              </a:r>
              <a14:m>
                <m:oMath xmlns:m="http://schemas.openxmlformats.org/officeDocument/2006/math">
                  <m:r>
                    <a:rPr lang="es-ES" sz="14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ES" sz="14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ES" sz="1400" b="0" i="1">
                          <a:latin typeface="Cambria Math" panose="02040503050406030204" pitchFamily="18" charset="0"/>
                        </a:rPr>
                        <m:t>(100∗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3)+(50∗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2)+(0∗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1)</m:t>
                      </m:r>
                    </m:num>
                    <m:den>
                      <m:r>
                        <a:rPr lang="es-ES" sz="1400" b="0" i="1">
                          <a:latin typeface="Cambria Math" panose="02040503050406030204" pitchFamily="18" charset="0"/>
                        </a:rPr>
                        <m:t>(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3+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2+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1)</m:t>
                      </m:r>
                    </m:den>
                  </m:f>
                </m:oMath>
              </a14:m>
              <a:endParaRPr lang="es-ES" sz="1100">
                <a:latin typeface="Century Gothic" panose="020B0502020202020204" pitchFamily="34" charset="0"/>
              </a:endParaRPr>
            </a:p>
          </xdr:txBody>
        </xdr:sp>
      </mc:Choice>
      <mc:Fallback xmlns="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3B627AB2-C5D4-47AD-AE1F-A9CA025873D5}"/>
                </a:ext>
              </a:extLst>
            </xdr:cNvPr>
            <xdr:cNvSpPr txBox="1"/>
          </xdr:nvSpPr>
          <xdr:spPr>
            <a:xfrm>
              <a:off x="5916009" y="2325687"/>
              <a:ext cx="1929759" cy="343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0">
                  <a:latin typeface="Century Gothic" panose="020B0502020202020204" pitchFamily="34" charset="0"/>
                </a:rPr>
                <a:t>IS</a:t>
              </a:r>
              <a:r>
                <a:rPr lang="es-ES" sz="1400" i="0">
                  <a:latin typeface="Cambria Math" panose="02040503050406030204" pitchFamily="18" charset="0"/>
                </a:rPr>
                <a:t>=(</a:t>
              </a:r>
              <a:r>
                <a:rPr lang="es-ES" sz="1400" b="0" i="0">
                  <a:latin typeface="Cambria Math" panose="02040503050406030204" pitchFamily="18" charset="0"/>
                </a:rPr>
                <a:t>(100∗𝑃3)+(50∗𝑃2)+(0∗𝑃1))/((𝑃3+𝑃2+𝑃1))</a:t>
              </a:r>
              <a:endParaRPr lang="es-ES" sz="1100">
                <a:latin typeface="Century Gothic" panose="020B0502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292100</xdr:colOff>
      <xdr:row>19</xdr:row>
      <xdr:rowOff>127000</xdr:rowOff>
    </xdr:from>
    <xdr:ext cx="3089051" cy="348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1F0AAD68-1C8E-4E4F-B75A-F3CD0A51D60A}"/>
                </a:ext>
              </a:extLst>
            </xdr:cNvPr>
            <xdr:cNvSpPr txBox="1"/>
          </xdr:nvSpPr>
          <xdr:spPr>
            <a:xfrm>
              <a:off x="5892800" y="3556000"/>
              <a:ext cx="3089051" cy="348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>
                  <a:latin typeface="Century Gothic" panose="020B0502020202020204" pitchFamily="34" charset="0"/>
                </a:rPr>
                <a:t>IS</a:t>
              </a:r>
              <a14:m>
                <m:oMath xmlns:m="http://schemas.openxmlformats.org/officeDocument/2006/math">
                  <m:r>
                    <a:rPr lang="es-ES" sz="14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ES" sz="14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d>
                        <m:dPr>
                          <m:ctrlPr>
                            <a:rPr lang="es-ES" sz="1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100∗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𝑃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5</m:t>
                          </m:r>
                        </m:e>
                      </m:d>
                      <m:r>
                        <a:rPr lang="es-ES" sz="14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ES" sz="1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75∗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𝑃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e>
                      </m:d>
                      <m:r>
                        <a:rPr lang="es-ES" sz="14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ES" sz="1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50∗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𝑃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3</m:t>
                          </m:r>
                        </m:e>
                      </m:d>
                      <m:r>
                        <a:rPr lang="es-ES" sz="14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ES" sz="1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25∗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𝑃</m:t>
                          </m:r>
                          <m:r>
                            <a:rPr lang="es-ES" sz="14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e>
                      </m:d>
                      <m:r>
                        <a:rPr lang="es-ES" sz="1400" b="0" i="1">
                          <a:latin typeface="Cambria Math" panose="02040503050406030204" pitchFamily="18" charset="0"/>
                        </a:rPr>
                        <m:t>+(0∗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1)</m:t>
                      </m:r>
                    </m:num>
                    <m:den>
                      <m:r>
                        <a:rPr lang="es-ES" sz="1400" b="0" i="1">
                          <a:latin typeface="Cambria Math" panose="02040503050406030204" pitchFamily="18" charset="0"/>
                        </a:rPr>
                        <m:t>(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5+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4+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3+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2+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400" b="0" i="1">
                          <a:latin typeface="Cambria Math" panose="02040503050406030204" pitchFamily="18" charset="0"/>
                        </a:rPr>
                        <m:t>1)</m:t>
                      </m:r>
                    </m:den>
                  </m:f>
                </m:oMath>
              </a14:m>
              <a:endParaRPr lang="es-ES" sz="1100">
                <a:latin typeface="Century Gothic" panose="020B0502020202020204" pitchFamily="34" charset="0"/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1F0AAD68-1C8E-4E4F-B75A-F3CD0A51D60A}"/>
                </a:ext>
              </a:extLst>
            </xdr:cNvPr>
            <xdr:cNvSpPr txBox="1"/>
          </xdr:nvSpPr>
          <xdr:spPr>
            <a:xfrm>
              <a:off x="5892800" y="3556000"/>
              <a:ext cx="3089051" cy="348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>
                  <a:latin typeface="Century Gothic" panose="020B0502020202020204" pitchFamily="34" charset="0"/>
                </a:rPr>
                <a:t>IS</a:t>
              </a:r>
              <a:r>
                <a:rPr lang="es-ES" sz="1400" i="0">
                  <a:latin typeface="Cambria Math" panose="02040503050406030204" pitchFamily="18" charset="0"/>
                </a:rPr>
                <a:t>=(</a:t>
              </a:r>
              <a:r>
                <a:rPr lang="es-ES" sz="1400" b="0" i="0">
                  <a:latin typeface="Cambria Math" panose="02040503050406030204" pitchFamily="18" charset="0"/>
                </a:rPr>
                <a:t>(100∗𝑃5)+(75∗𝑃4)+(50∗𝑃3)+(25∗𝑃2)+(0∗𝑃1))/((𝑃5+𝑃4+𝑃3+𝑃2+𝑃1))</a:t>
              </a:r>
              <a:endParaRPr lang="es-ES" sz="1100">
                <a:latin typeface="Century Gothic" panose="020B0502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292100</xdr:colOff>
      <xdr:row>16</xdr:row>
      <xdr:rowOff>25400</xdr:rowOff>
    </xdr:from>
    <xdr:ext cx="2681760" cy="1732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B2B9CFB5-E93A-4828-85A2-435145469C5B}"/>
                </a:ext>
              </a:extLst>
            </xdr:cNvPr>
            <xdr:cNvSpPr txBox="1"/>
          </xdr:nvSpPr>
          <xdr:spPr>
            <a:xfrm>
              <a:off x="5892800" y="2978150"/>
              <a:ext cx="2681760" cy="1732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0">
                  <a:latin typeface="Century Gothic" panose="020B0502020202020204" pitchFamily="34" charset="0"/>
                </a:rPr>
                <a:t>IS</a:t>
              </a:r>
              <a14:m>
                <m:oMath xmlns:m="http://schemas.openxmlformats.org/officeDocument/2006/math">
                  <m:r>
                    <a:rPr lang="es-ES" sz="1100" i="1">
                      <a:latin typeface="Cambria Math" panose="02040503050406030204" pitchFamily="18" charset="0"/>
                    </a:rPr>
                    <m:t>=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50+0,5∗</m:t>
                  </m:r>
                  <m:d>
                    <m:dPr>
                      <m:ctrlPr>
                        <a:rPr lang="es-ES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ES" sz="11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100" b="0" i="1">
                          <a:latin typeface="Cambria Math" panose="02040503050406030204" pitchFamily="18" charset="0"/>
                        </a:rPr>
                        <m:t>4−</m:t>
                      </m:r>
                      <m:r>
                        <a:rPr lang="es-ES" sz="11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100" b="0" i="1">
                          <a:latin typeface="Cambria Math" panose="02040503050406030204" pitchFamily="18" charset="0"/>
                        </a:rPr>
                        <m:t>1</m:t>
                      </m:r>
                    </m:e>
                  </m:d>
                  <m:r>
                    <a:rPr lang="es-ES" sz="1100" b="0" i="1">
                      <a:latin typeface="Cambria Math" panose="02040503050406030204" pitchFamily="18" charset="0"/>
                    </a:rPr>
                    <m:t>+0,25∗(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𝑃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3−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𝑃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2)</m:t>
                  </m:r>
                </m:oMath>
              </a14:m>
              <a:endParaRPr lang="es-ES" sz="1100">
                <a:latin typeface="Century Gothic" panose="020B0502020202020204" pitchFamily="34" charset="0"/>
              </a:endParaRPr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B2B9CFB5-E93A-4828-85A2-435145469C5B}"/>
                </a:ext>
              </a:extLst>
            </xdr:cNvPr>
            <xdr:cNvSpPr txBox="1"/>
          </xdr:nvSpPr>
          <xdr:spPr>
            <a:xfrm>
              <a:off x="5892800" y="2978150"/>
              <a:ext cx="2681760" cy="1732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0">
                  <a:latin typeface="Century Gothic" panose="020B0502020202020204" pitchFamily="34" charset="0"/>
                </a:rPr>
                <a:t>IS</a:t>
              </a:r>
              <a:r>
                <a:rPr lang="es-ES" sz="1100" i="0">
                  <a:latin typeface="Cambria Math" panose="02040503050406030204" pitchFamily="18" charset="0"/>
                </a:rPr>
                <a:t>=</a:t>
              </a:r>
              <a:r>
                <a:rPr lang="es-ES" sz="1100" b="0" i="0">
                  <a:latin typeface="Cambria Math" panose="02040503050406030204" pitchFamily="18" charset="0"/>
                </a:rPr>
                <a:t>50+0,5∗(𝑃4−𝑃1)+0,25∗(𝑃3−𝑃2)</a:t>
              </a:r>
              <a:endParaRPr lang="es-ES" sz="1100">
                <a:latin typeface="Century Gothic" panose="020B0502020202020204" pitchFamily="34" charset="0"/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148167</xdr:colOff>
      <xdr:row>6</xdr:row>
      <xdr:rowOff>120430</xdr:rowOff>
    </xdr:from>
    <xdr:to>
      <xdr:col>8</xdr:col>
      <xdr:colOff>54741</xdr:colOff>
      <xdr:row>25</xdr:row>
      <xdr:rowOff>21166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36C9DB-BBB3-4246-94CE-5D4D2C071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264582</xdr:colOff>
      <xdr:row>7</xdr:row>
      <xdr:rowOff>21166</xdr:rowOff>
    </xdr:from>
    <xdr:to>
      <xdr:col>21</xdr:col>
      <xdr:colOff>10947</xdr:colOff>
      <xdr:row>25</xdr:row>
      <xdr:rowOff>31749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AFE7821-0004-4797-B0C0-568FBD492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432238</xdr:colOff>
      <xdr:row>26</xdr:row>
      <xdr:rowOff>3066</xdr:rowOff>
    </xdr:from>
    <xdr:to>
      <xdr:col>19</xdr:col>
      <xdr:colOff>1313</xdr:colOff>
      <xdr:row>46</xdr:row>
      <xdr:rowOff>129190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DA79371-73BE-4167-9150-71C6F04CE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652991</xdr:colOff>
      <xdr:row>6</xdr:row>
      <xdr:rowOff>113754</xdr:rowOff>
    </xdr:from>
    <xdr:to>
      <xdr:col>34</xdr:col>
      <xdr:colOff>721491</xdr:colOff>
      <xdr:row>46</xdr:row>
      <xdr:rowOff>142876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0230E1-D678-4C01-8F10-9A1147253B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139699</xdr:colOff>
      <xdr:row>53</xdr:row>
      <xdr:rowOff>120650</xdr:rowOff>
    </xdr:from>
    <xdr:to>
      <xdr:col>8</xdr:col>
      <xdr:colOff>10948</xdr:colOff>
      <xdr:row>75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1BE573F-8F20-4151-BC9C-D00664C246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186122</xdr:colOff>
      <xdr:row>53</xdr:row>
      <xdr:rowOff>105832</xdr:rowOff>
    </xdr:from>
    <xdr:to>
      <xdr:col>21</xdr:col>
      <xdr:colOff>0</xdr:colOff>
      <xdr:row>74</xdr:row>
      <xdr:rowOff>116415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006695C-9A34-4AF4-862F-54019457D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63498</xdr:colOff>
      <xdr:row>76</xdr:row>
      <xdr:rowOff>137582</xdr:rowOff>
    </xdr:from>
    <xdr:to>
      <xdr:col>15</xdr:col>
      <xdr:colOff>190499</xdr:colOff>
      <xdr:row>98</xdr:row>
      <xdr:rowOff>84665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A4F1816-40F1-4DBD-8728-4717A6AFC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637116</xdr:colOff>
      <xdr:row>52</xdr:row>
      <xdr:rowOff>120650</xdr:rowOff>
    </xdr:from>
    <xdr:to>
      <xdr:col>34</xdr:col>
      <xdr:colOff>705616</xdr:colOff>
      <xdr:row>97</xdr:row>
      <xdr:rowOff>127000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8F68A55-BA2D-41EC-9F61-1EFC714DD1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104</xdr:row>
      <xdr:rowOff>63500</xdr:rowOff>
    </xdr:from>
    <xdr:to>
      <xdr:col>7</xdr:col>
      <xdr:colOff>635000</xdr:colOff>
      <xdr:row>121</xdr:row>
      <xdr:rowOff>177800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EA99902-152C-4687-9780-158F04BC9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797034</xdr:colOff>
      <xdr:row>104</xdr:row>
      <xdr:rowOff>76638</xdr:rowOff>
    </xdr:from>
    <xdr:to>
      <xdr:col>21</xdr:col>
      <xdr:colOff>0</xdr:colOff>
      <xdr:row>122</xdr:row>
      <xdr:rowOff>21896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1CB9701-38EF-4EE8-97EC-CDE88CE0A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190500</xdr:colOff>
      <xdr:row>124</xdr:row>
      <xdr:rowOff>127000</xdr:rowOff>
    </xdr:from>
    <xdr:to>
      <xdr:col>14</xdr:col>
      <xdr:colOff>444500</xdr:colOff>
      <xdr:row>143</xdr:row>
      <xdr:rowOff>88900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1091705-FFF3-465B-8229-8A55A951C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637116</xdr:colOff>
      <xdr:row>103</xdr:row>
      <xdr:rowOff>158750</xdr:rowOff>
    </xdr:from>
    <xdr:to>
      <xdr:col>34</xdr:col>
      <xdr:colOff>705616</xdr:colOff>
      <xdr:row>147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F5D445-A2F7-4219-9315-6DCD56B574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277812</xdr:colOff>
      <xdr:row>156</xdr:row>
      <xdr:rowOff>6879</xdr:rowOff>
    </xdr:from>
    <xdr:to>
      <xdr:col>8</xdr:col>
      <xdr:colOff>10948</xdr:colOff>
      <xdr:row>177</xdr:row>
      <xdr:rowOff>42333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22D89B-DFBB-493B-AA15-A18F7DEF0C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197069</xdr:colOff>
      <xdr:row>156</xdr:row>
      <xdr:rowOff>31750</xdr:rowOff>
    </xdr:from>
    <xdr:to>
      <xdr:col>21</xdr:col>
      <xdr:colOff>0</xdr:colOff>
      <xdr:row>177</xdr:row>
      <xdr:rowOff>21168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5A7EE6F-181D-4B33-BB01-4BD157B29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730249</xdr:colOff>
      <xdr:row>179</xdr:row>
      <xdr:rowOff>74081</xdr:rowOff>
    </xdr:from>
    <xdr:to>
      <xdr:col>15</xdr:col>
      <xdr:colOff>52915</xdr:colOff>
      <xdr:row>194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371D68B-2181-40D8-A62D-B0DC8DFC2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637116</xdr:colOff>
      <xdr:row>155</xdr:row>
      <xdr:rowOff>57150</xdr:rowOff>
    </xdr:from>
    <xdr:to>
      <xdr:col>34</xdr:col>
      <xdr:colOff>705616</xdr:colOff>
      <xdr:row>195</xdr:row>
      <xdr:rowOff>127000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1F70BEA-4163-486B-971E-FF970CFD09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>
      <selection sqref="A1:XFD1048576"/>
    </sheetView>
  </sheetViews>
  <sheetFormatPr baseColWidth="10" defaultColWidth="11.42578125" defaultRowHeight="12.75" x14ac:dyDescent="0.2"/>
  <cols>
    <col min="1" max="16384" width="11.42578125" style="148"/>
  </cols>
  <sheetData/>
  <mergeCells count="1">
    <mergeCell ref="A1:XFD104857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F149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36" width="17.7109375" style="1" customWidth="1"/>
    <col min="37" max="16384" width="10.7109375" style="1"/>
  </cols>
  <sheetData>
    <row r="1" spans="1:10" s="16" customFormat="1" ht="30" customHeight="1" x14ac:dyDescent="0.2">
      <c r="A1" s="14" t="s">
        <v>205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26.1" customHeight="1" thickBot="1" x14ac:dyDescent="0.3">
      <c r="A4" s="121" t="s">
        <v>203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1">
        <v>2006</v>
      </c>
    </row>
    <row r="5" spans="1:10" ht="15" customHeight="1" x14ac:dyDescent="0.25">
      <c r="A5" s="4" t="s">
        <v>128</v>
      </c>
      <c r="B5" s="8">
        <v>0.104</v>
      </c>
      <c r="C5" s="8">
        <v>0.12</v>
      </c>
      <c r="D5" s="8">
        <v>0.140860412197752</v>
      </c>
      <c r="E5" s="8" t="s">
        <v>99</v>
      </c>
      <c r="F5" s="8" t="s">
        <v>99</v>
      </c>
      <c r="G5" s="8" t="s">
        <v>99</v>
      </c>
      <c r="H5" s="8" t="s">
        <v>99</v>
      </c>
      <c r="I5" s="8" t="s">
        <v>99</v>
      </c>
      <c r="J5" s="8" t="s">
        <v>99</v>
      </c>
    </row>
    <row r="6" spans="1:10" ht="15" customHeight="1" x14ac:dyDescent="0.25">
      <c r="A6" s="5" t="s">
        <v>129</v>
      </c>
      <c r="B6" s="9">
        <v>0.33200000000000002</v>
      </c>
      <c r="C6" s="9">
        <v>0.313</v>
      </c>
      <c r="D6" s="9">
        <v>0.324080874801291</v>
      </c>
      <c r="E6" s="9" t="s">
        <v>99</v>
      </c>
      <c r="F6" s="9" t="s">
        <v>99</v>
      </c>
      <c r="G6" s="9" t="s">
        <v>99</v>
      </c>
      <c r="H6" s="9" t="s">
        <v>99</v>
      </c>
      <c r="I6" s="9" t="s">
        <v>99</v>
      </c>
      <c r="J6" s="9" t="s">
        <v>99</v>
      </c>
    </row>
    <row r="7" spans="1:10" ht="15" customHeight="1" x14ac:dyDescent="0.25">
      <c r="A7" s="5" t="s">
        <v>130</v>
      </c>
      <c r="B7" s="9">
        <v>0.48299999999999998</v>
      </c>
      <c r="C7" s="9">
        <v>0.48499999999999999</v>
      </c>
      <c r="D7" s="9">
        <v>0.44724925358974899</v>
      </c>
      <c r="E7" s="9" t="s">
        <v>99</v>
      </c>
      <c r="F7" s="9" t="s">
        <v>99</v>
      </c>
      <c r="G7" s="9" t="s">
        <v>99</v>
      </c>
      <c r="H7" s="9" t="s">
        <v>99</v>
      </c>
      <c r="I7" s="9" t="s">
        <v>99</v>
      </c>
      <c r="J7" s="9" t="s">
        <v>99</v>
      </c>
    </row>
    <row r="8" spans="1:10" ht="15" customHeight="1" thickBot="1" x14ac:dyDescent="0.3">
      <c r="A8" s="6" t="s">
        <v>131</v>
      </c>
      <c r="B8" s="10">
        <v>8.1000000000000003E-2</v>
      </c>
      <c r="C8" s="10">
        <v>8.2000000000000003E-2</v>
      </c>
      <c r="D8" s="10">
        <v>8.7809459411209004E-2</v>
      </c>
      <c r="E8" s="10" t="s">
        <v>99</v>
      </c>
      <c r="F8" s="10" t="s">
        <v>99</v>
      </c>
      <c r="G8" s="10" t="s">
        <v>99</v>
      </c>
      <c r="H8" s="10" t="s">
        <v>99</v>
      </c>
      <c r="I8" s="10" t="s">
        <v>99</v>
      </c>
      <c r="J8" s="10" t="s">
        <v>99</v>
      </c>
    </row>
    <row r="10" spans="1:10" ht="14.25" thickBot="1" x14ac:dyDescent="0.3">
      <c r="A10" s="2" t="s">
        <v>43</v>
      </c>
    </row>
    <row r="11" spans="1:10" ht="27.6" customHeight="1" thickBot="1" x14ac:dyDescent="0.3">
      <c r="A11" s="125" t="s">
        <v>203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104</v>
      </c>
      <c r="B12" s="11">
        <f>50+(50*(B8-B5))+(25*(B7-B6))</f>
        <v>52.625</v>
      </c>
      <c r="C12" s="11">
        <f t="shared" ref="C12:D12" si="0">50+(50*(C8-C5))+(25*(C7-C6))</f>
        <v>52.4</v>
      </c>
      <c r="D12" s="11">
        <f t="shared" si="0"/>
        <v>50.426661830384298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204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106</v>
      </c>
    </row>
    <row r="17" spans="1:23" ht="14.25" thickBot="1" x14ac:dyDescent="0.3">
      <c r="A17" s="3"/>
    </row>
    <row r="18" spans="1:23" s="28" customFormat="1" ht="28.15" customHeight="1" x14ac:dyDescent="0.2">
      <c r="A18" s="128" t="s">
        <v>203</v>
      </c>
      <c r="B18" s="106" t="s">
        <v>77</v>
      </c>
      <c r="C18" s="106" t="s">
        <v>74</v>
      </c>
      <c r="D18" s="106" t="s">
        <v>87</v>
      </c>
      <c r="E18" s="106" t="s">
        <v>88</v>
      </c>
      <c r="F18" s="106" t="s">
        <v>78</v>
      </c>
      <c r="G18" s="106" t="s">
        <v>90</v>
      </c>
      <c r="H18" s="106" t="s">
        <v>79</v>
      </c>
      <c r="I18" s="106" t="s">
        <v>81</v>
      </c>
      <c r="J18" s="106" t="s">
        <v>84</v>
      </c>
      <c r="K18" s="106" t="s">
        <v>83</v>
      </c>
      <c r="L18" s="106" t="s">
        <v>76</v>
      </c>
      <c r="M18" s="106" t="s">
        <v>91</v>
      </c>
      <c r="N18" s="106" t="s">
        <v>86</v>
      </c>
      <c r="O18" s="106" t="s">
        <v>85</v>
      </c>
      <c r="P18" s="106" t="s">
        <v>80</v>
      </c>
      <c r="Q18" s="106" t="s">
        <v>82</v>
      </c>
      <c r="R18" s="106" t="s">
        <v>94</v>
      </c>
      <c r="S18" s="106" t="s">
        <v>93</v>
      </c>
      <c r="T18" s="106" t="s">
        <v>92</v>
      </c>
      <c r="U18" s="106" t="s">
        <v>89</v>
      </c>
      <c r="V18" s="106" t="s">
        <v>75</v>
      </c>
      <c r="W18" s="107" t="s">
        <v>73</v>
      </c>
    </row>
    <row r="19" spans="1:23" ht="14.25" x14ac:dyDescent="0.25">
      <c r="A19" s="17">
        <v>2019</v>
      </c>
      <c r="B19" s="21">
        <f>50+(50*(B33-B30))+(25*(B32-B31))</f>
        <v>63.611111111111107</v>
      </c>
      <c r="C19" s="21">
        <f>50+(50*(C33-C30))+(25*(C32-C31))</f>
        <v>65.65096952908587</v>
      </c>
      <c r="D19" s="21">
        <f t="shared" ref="D19:V19" si="1">50+(50*(D33-D30))+(25*(D32-D31))</f>
        <v>48.86363636363636</v>
      </c>
      <c r="E19" s="21">
        <f t="shared" si="1"/>
        <v>49.140401146131801</v>
      </c>
      <c r="F19" s="21">
        <f t="shared" si="1"/>
        <v>51.377410468319553</v>
      </c>
      <c r="G19" s="21">
        <f t="shared" si="1"/>
        <v>54.768392370572208</v>
      </c>
      <c r="H19" s="21">
        <f t="shared" si="1"/>
        <v>52.610966057441253</v>
      </c>
      <c r="I19" s="21">
        <f t="shared" si="1"/>
        <v>42.530864197530867</v>
      </c>
      <c r="J19" s="21">
        <f t="shared" si="1"/>
        <v>55.653266331658287</v>
      </c>
      <c r="K19" s="21">
        <f t="shared" si="1"/>
        <v>51.790633608815426</v>
      </c>
      <c r="L19" s="21">
        <f t="shared" si="1"/>
        <v>51.657824933687003</v>
      </c>
      <c r="M19" s="21">
        <f t="shared" si="1"/>
        <v>51.171874999999993</v>
      </c>
      <c r="N19" s="21">
        <f t="shared" si="1"/>
        <v>49.546632124352335</v>
      </c>
      <c r="O19" s="21">
        <f t="shared" si="1"/>
        <v>59.362934362934361</v>
      </c>
      <c r="P19" s="21">
        <f t="shared" si="1"/>
        <v>61.834319526627219</v>
      </c>
      <c r="Q19" s="21">
        <f t="shared" si="1"/>
        <v>53.67647058823529</v>
      </c>
      <c r="R19" s="21">
        <f t="shared" si="1"/>
        <v>46.680216802168019</v>
      </c>
      <c r="S19" s="21">
        <f t="shared" si="1"/>
        <v>51.319095477386938</v>
      </c>
      <c r="T19" s="21">
        <f t="shared" si="1"/>
        <v>45.012626262626263</v>
      </c>
      <c r="U19" s="21">
        <f t="shared" si="1"/>
        <v>49.736147757255935</v>
      </c>
      <c r="V19" s="21">
        <f t="shared" si="1"/>
        <v>51.771653543307089</v>
      </c>
      <c r="W19" s="26">
        <f>B12</f>
        <v>52.625</v>
      </c>
    </row>
    <row r="20" spans="1:23" ht="14.25" x14ac:dyDescent="0.25">
      <c r="A20" s="17">
        <v>2017</v>
      </c>
      <c r="B20" s="21">
        <f>50+(50*(B38-B35))+(25*(B37-B36))</f>
        <v>62.398373983739837</v>
      </c>
      <c r="C20" s="21">
        <f t="shared" ref="C20:V20" si="2">50+(50*(C38-C35))+(25*(C37-C36))</f>
        <v>52.459016393442624</v>
      </c>
      <c r="D20" s="21">
        <f t="shared" si="2"/>
        <v>48.641304347826086</v>
      </c>
      <c r="E20" s="21">
        <f t="shared" si="2"/>
        <v>46.139705882352942</v>
      </c>
      <c r="F20" s="21">
        <f t="shared" si="2"/>
        <v>49.801587301587297</v>
      </c>
      <c r="G20" s="21">
        <f t="shared" si="2"/>
        <v>60.282258064516128</v>
      </c>
      <c r="H20" s="21">
        <f t="shared" si="2"/>
        <v>46.491228070175438</v>
      </c>
      <c r="I20" s="21">
        <f t="shared" si="2"/>
        <v>65.853658536585357</v>
      </c>
      <c r="J20" s="21">
        <f t="shared" si="2"/>
        <v>51.213592233009713</v>
      </c>
      <c r="K20" s="21">
        <f t="shared" si="2"/>
        <v>51.510989010989015</v>
      </c>
      <c r="L20" s="21">
        <f t="shared" si="2"/>
        <v>60.131578947368425</v>
      </c>
      <c r="M20" s="21">
        <f t="shared" si="2"/>
        <v>51.801801801801801</v>
      </c>
      <c r="N20" s="21">
        <f t="shared" si="2"/>
        <v>57.10526315789474</v>
      </c>
      <c r="O20" s="21">
        <f t="shared" si="2"/>
        <v>53.947368421052637</v>
      </c>
      <c r="P20" s="21">
        <f t="shared" si="2"/>
        <v>47.781065088757394</v>
      </c>
      <c r="Q20" s="21">
        <f t="shared" si="2"/>
        <v>42.934782608695649</v>
      </c>
      <c r="R20" s="21">
        <f t="shared" si="2"/>
        <v>39.351851851851855</v>
      </c>
      <c r="S20" s="21">
        <f t="shared" si="2"/>
        <v>58.146067415730336</v>
      </c>
      <c r="T20" s="21">
        <f t="shared" si="2"/>
        <v>44.26229508196721</v>
      </c>
      <c r="U20" s="21">
        <f t="shared" si="2"/>
        <v>48.345588235294116</v>
      </c>
      <c r="V20" s="21">
        <f t="shared" si="2"/>
        <v>48.125</v>
      </c>
      <c r="W20" s="27">
        <f>C12</f>
        <v>52.4</v>
      </c>
    </row>
    <row r="21" spans="1:23" ht="14.25" x14ac:dyDescent="0.25">
      <c r="A21" s="17">
        <v>2016</v>
      </c>
      <c r="B21" s="21">
        <f>50+(50*(B43-B40))+(25*(B42-B41))</f>
        <v>62.905604719764014</v>
      </c>
      <c r="C21" s="21">
        <f t="shared" ref="C21:V21" si="3">50+(50*(C43-C40))+(25*(C42-C41))</f>
        <v>62.244897959183675</v>
      </c>
      <c r="D21" s="21">
        <f t="shared" si="3"/>
        <v>52.623906705539355</v>
      </c>
      <c r="E21" s="21">
        <f t="shared" si="3"/>
        <v>47.197640117994098</v>
      </c>
      <c r="F21" s="21">
        <f t="shared" si="3"/>
        <v>42.083333333333329</v>
      </c>
      <c r="G21" s="21">
        <f t="shared" si="3"/>
        <v>47.65415549597855</v>
      </c>
      <c r="H21" s="21">
        <f t="shared" si="3"/>
        <v>50.076219512195117</v>
      </c>
      <c r="I21" s="21">
        <f t="shared" si="3"/>
        <v>48.986486486486491</v>
      </c>
      <c r="J21" s="21">
        <f t="shared" si="3"/>
        <v>48.337595907928389</v>
      </c>
      <c r="K21" s="21">
        <f t="shared" si="3"/>
        <v>48.753665689149557</v>
      </c>
      <c r="L21" s="21">
        <f t="shared" si="3"/>
        <v>51.808785529715763</v>
      </c>
      <c r="M21" s="21">
        <f t="shared" si="3"/>
        <v>57.624113475177303</v>
      </c>
      <c r="N21" s="21">
        <f t="shared" si="3"/>
        <v>49.152542372881356</v>
      </c>
      <c r="O21" s="21">
        <f t="shared" si="3"/>
        <v>52.083333333333329</v>
      </c>
      <c r="P21" s="21">
        <f t="shared" si="3"/>
        <v>47.637195121951223</v>
      </c>
      <c r="Q21" s="21">
        <f t="shared" si="3"/>
        <v>50.590551181102363</v>
      </c>
      <c r="R21" s="21">
        <f t="shared" si="3"/>
        <v>50.134770889487875</v>
      </c>
      <c r="S21" s="21">
        <f t="shared" si="3"/>
        <v>50</v>
      </c>
      <c r="T21" s="21">
        <f t="shared" si="3"/>
        <v>43.835616438356162</v>
      </c>
      <c r="U21" s="21">
        <f t="shared" si="3"/>
        <v>47.279411764705884</v>
      </c>
      <c r="V21" s="21">
        <f t="shared" si="3"/>
        <v>43.1282722513089</v>
      </c>
      <c r="W21" s="27">
        <f>D12</f>
        <v>50.426661830384298</v>
      </c>
    </row>
    <row r="22" spans="1:23" ht="14.25" x14ac:dyDescent="0.25">
      <c r="A22" s="1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27" t="str">
        <f>E12</f>
        <v>NA</v>
      </c>
    </row>
    <row r="23" spans="1:23" ht="14.25" x14ac:dyDescent="0.25">
      <c r="A23" s="1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27" t="str">
        <f>F12</f>
        <v>NA</v>
      </c>
    </row>
    <row r="24" spans="1:23" ht="14.25" x14ac:dyDescent="0.25">
      <c r="A24" s="17">
        <v>2009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  <c r="W24" s="27" t="str">
        <f>G12</f>
        <v>NA</v>
      </c>
    </row>
    <row r="25" spans="1:23" ht="14.25" x14ac:dyDescent="0.25">
      <c r="A25" s="17">
        <v>2008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27" t="str">
        <f>H12</f>
        <v>NA</v>
      </c>
    </row>
    <row r="26" spans="1:23" ht="14.25" x14ac:dyDescent="0.25">
      <c r="A26" s="17">
        <v>2007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  <c r="W26" s="27" t="str">
        <f>I12</f>
        <v>NA</v>
      </c>
    </row>
    <row r="27" spans="1:23" ht="15" thickBot="1" x14ac:dyDescent="0.3">
      <c r="A27" s="18">
        <v>2006</v>
      </c>
      <c r="B27" s="33" t="s">
        <v>99</v>
      </c>
      <c r="C27" s="33" t="s">
        <v>99</v>
      </c>
      <c r="D27" s="33" t="s">
        <v>99</v>
      </c>
      <c r="E27" s="33" t="s">
        <v>99</v>
      </c>
      <c r="F27" s="33" t="s">
        <v>99</v>
      </c>
      <c r="G27" s="33" t="s">
        <v>99</v>
      </c>
      <c r="H27" s="33" t="s">
        <v>99</v>
      </c>
      <c r="I27" s="33" t="s">
        <v>99</v>
      </c>
      <c r="J27" s="33" t="s">
        <v>99</v>
      </c>
      <c r="K27" s="33" t="s">
        <v>99</v>
      </c>
      <c r="L27" s="33" t="s">
        <v>99</v>
      </c>
      <c r="M27" s="33" t="s">
        <v>99</v>
      </c>
      <c r="N27" s="33" t="s">
        <v>99</v>
      </c>
      <c r="O27" s="33" t="s">
        <v>99</v>
      </c>
      <c r="P27" s="33" t="s">
        <v>99</v>
      </c>
      <c r="Q27" s="33" t="s">
        <v>99</v>
      </c>
      <c r="R27" s="33" t="s">
        <v>99</v>
      </c>
      <c r="S27" s="33" t="s">
        <v>99</v>
      </c>
      <c r="T27" s="33" t="s">
        <v>99</v>
      </c>
      <c r="U27" s="33" t="s">
        <v>99</v>
      </c>
      <c r="V27" s="33" t="s">
        <v>99</v>
      </c>
      <c r="W27" s="34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128</v>
      </c>
      <c r="B30" s="9">
        <v>6.9444444444444448E-2</v>
      </c>
      <c r="C30" s="9">
        <v>6.0941828254847646E-2</v>
      </c>
      <c r="D30" s="9">
        <v>0.14488636363636365</v>
      </c>
      <c r="E30" s="9">
        <v>0.1346704871060172</v>
      </c>
      <c r="F30" s="9">
        <v>0.11845730027548211</v>
      </c>
      <c r="G30" s="9">
        <v>9.5367847411444148E-2</v>
      </c>
      <c r="H30" s="9">
        <v>8.0939947780678867E-2</v>
      </c>
      <c r="I30" s="9">
        <v>0.13333333333333333</v>
      </c>
      <c r="J30" s="9">
        <v>0.1306532663316583</v>
      </c>
      <c r="K30" s="9">
        <v>0.10743801652892562</v>
      </c>
      <c r="L30" s="9">
        <v>0.11671087533156499</v>
      </c>
      <c r="M30" s="9">
        <v>0.10416666666666669</v>
      </c>
      <c r="N30" s="9">
        <v>8.549222797927461E-2</v>
      </c>
      <c r="O30" s="9">
        <v>9.2664092664092659E-2</v>
      </c>
      <c r="P30" s="9">
        <v>2.6627218934911247E-2</v>
      </c>
      <c r="Q30" s="9">
        <v>6.684491978609626E-2</v>
      </c>
      <c r="R30" s="9">
        <v>0.20054200542005421</v>
      </c>
      <c r="S30" s="9">
        <v>9.2964824120603015E-2</v>
      </c>
      <c r="T30" s="9">
        <v>0.13383838383838384</v>
      </c>
      <c r="U30" s="9">
        <v>0.11609498680738786</v>
      </c>
      <c r="V30" s="9">
        <v>0.11548556430446194</v>
      </c>
    </row>
    <row r="31" spans="1:23" ht="14.25" x14ac:dyDescent="0.25">
      <c r="A31" s="5" t="s">
        <v>129</v>
      </c>
      <c r="B31" s="9">
        <v>0.2</v>
      </c>
      <c r="C31" s="9">
        <v>0.17174515235457066</v>
      </c>
      <c r="D31" s="9">
        <v>0.34090909090909088</v>
      </c>
      <c r="E31" s="9">
        <v>0.34383954154727792</v>
      </c>
      <c r="F31" s="9">
        <v>0.34710743801652894</v>
      </c>
      <c r="G31" s="9">
        <v>0.29972752043596729</v>
      </c>
      <c r="H31" s="9">
        <v>0.35248041775456918</v>
      </c>
      <c r="I31" s="9">
        <v>0.46666666666666662</v>
      </c>
      <c r="J31" s="9">
        <v>0.24874371859296482</v>
      </c>
      <c r="K31" s="9">
        <v>0.32231404958677684</v>
      </c>
      <c r="L31" s="9">
        <v>0.32891246684350134</v>
      </c>
      <c r="M31" s="9">
        <v>0.35416666666666674</v>
      </c>
      <c r="N31" s="9">
        <v>0.4015544041450777</v>
      </c>
      <c r="O31" s="9">
        <v>0.22779922779922779</v>
      </c>
      <c r="P31" s="9">
        <v>0.30473372781065089</v>
      </c>
      <c r="Q31" s="9">
        <v>0.36096256684491979</v>
      </c>
      <c r="R31" s="9">
        <v>0.30081300813008133</v>
      </c>
      <c r="S31" s="9">
        <v>0.36683417085427128</v>
      </c>
      <c r="T31" s="9">
        <v>0.4116161616161616</v>
      </c>
      <c r="U31" s="9">
        <v>0.36411609498680741</v>
      </c>
      <c r="V31" s="9">
        <v>0.32283464566929132</v>
      </c>
    </row>
    <row r="32" spans="1:23" ht="14.25" x14ac:dyDescent="0.25">
      <c r="A32" s="5" t="s">
        <v>130</v>
      </c>
      <c r="B32" s="9">
        <v>0.57777777777777772</v>
      </c>
      <c r="C32" s="9">
        <v>0.61495844875346262</v>
      </c>
      <c r="D32" s="9">
        <v>0.44318181818181818</v>
      </c>
      <c r="E32" s="9">
        <v>0.46418338108882523</v>
      </c>
      <c r="F32" s="9">
        <v>0.42975206611570249</v>
      </c>
      <c r="G32" s="9">
        <v>0.52861035422343328</v>
      </c>
      <c r="H32" s="9">
        <v>0.51436031331592691</v>
      </c>
      <c r="I32" s="9">
        <v>0.36543209876543209</v>
      </c>
      <c r="J32" s="9">
        <v>0.50502512562814073</v>
      </c>
      <c r="K32" s="9">
        <v>0.5316804407713499</v>
      </c>
      <c r="L32" s="9">
        <v>0.48010610079575594</v>
      </c>
      <c r="M32" s="9">
        <v>0.47395833333333326</v>
      </c>
      <c r="N32" s="9">
        <v>0.47150259067357519</v>
      </c>
      <c r="O32" s="9">
        <v>0.5714285714285714</v>
      </c>
      <c r="P32" s="9">
        <v>0.50591715976331364</v>
      </c>
      <c r="Q32" s="9">
        <v>0.50267379679144386</v>
      </c>
      <c r="R32" s="9">
        <v>0.42818428184281843</v>
      </c>
      <c r="S32" s="9">
        <v>0.47487437185929648</v>
      </c>
      <c r="T32" s="9">
        <v>0.42929292929292928</v>
      </c>
      <c r="U32" s="9">
        <v>0.45382585751978893</v>
      </c>
      <c r="V32" s="9">
        <v>0.49868766404199477</v>
      </c>
    </row>
    <row r="33" spans="1:22" ht="15" thickBot="1" x14ac:dyDescent="0.3">
      <c r="A33" s="6" t="s">
        <v>131</v>
      </c>
      <c r="B33" s="9">
        <v>0.15277777777777779</v>
      </c>
      <c r="C33" s="9">
        <v>0.1523545706371191</v>
      </c>
      <c r="D33" s="9">
        <v>7.1022727272727279E-2</v>
      </c>
      <c r="E33" s="9">
        <v>5.730659025787966E-2</v>
      </c>
      <c r="F33" s="9">
        <v>0.1046831955922865</v>
      </c>
      <c r="G33" s="9">
        <v>7.6294277929155316E-2</v>
      </c>
      <c r="H33" s="9">
        <v>5.2219321148825062E-2</v>
      </c>
      <c r="I33" s="9">
        <v>3.4567901234567898E-2</v>
      </c>
      <c r="J33" s="9">
        <v>0.11557788944723618</v>
      </c>
      <c r="K33" s="9">
        <v>3.8567493112947659E-2</v>
      </c>
      <c r="L33" s="9">
        <v>7.4270557029177717E-2</v>
      </c>
      <c r="M33" s="9">
        <v>6.7708333333333329E-2</v>
      </c>
      <c r="N33" s="9">
        <v>4.1450777202072547E-2</v>
      </c>
      <c r="O33" s="9">
        <v>0.1081081081081081</v>
      </c>
      <c r="P33" s="9">
        <v>0.16272189349112426</v>
      </c>
      <c r="Q33" s="9">
        <v>6.9518716577540107E-2</v>
      </c>
      <c r="R33" s="9">
        <v>7.0460704607046065E-2</v>
      </c>
      <c r="S33" s="9">
        <v>6.5326633165829151E-2</v>
      </c>
      <c r="T33" s="9">
        <v>2.5252525252525252E-2</v>
      </c>
      <c r="U33" s="9">
        <v>6.5963060686015831E-2</v>
      </c>
      <c r="V33" s="9">
        <v>6.2992125984251968E-2</v>
      </c>
    </row>
    <row r="34" spans="1:22" ht="15" thickBot="1" x14ac:dyDescent="0.3">
      <c r="A34" s="116">
        <v>2017</v>
      </c>
      <c r="B34" s="117" t="s">
        <v>77</v>
      </c>
      <c r="C34" s="117" t="s">
        <v>74</v>
      </c>
      <c r="D34" s="117" t="s">
        <v>87</v>
      </c>
      <c r="E34" s="117" t="s">
        <v>88</v>
      </c>
      <c r="F34" s="117" t="s">
        <v>78</v>
      </c>
      <c r="G34" s="117" t="s">
        <v>90</v>
      </c>
      <c r="H34" s="117" t="s">
        <v>79</v>
      </c>
      <c r="I34" s="117" t="s">
        <v>108</v>
      </c>
      <c r="J34" s="117" t="s">
        <v>109</v>
      </c>
      <c r="K34" s="117" t="s">
        <v>83</v>
      </c>
      <c r="L34" s="117" t="s">
        <v>76</v>
      </c>
      <c r="M34" s="117" t="s">
        <v>91</v>
      </c>
      <c r="N34" s="117" t="s">
        <v>86</v>
      </c>
      <c r="O34" s="117" t="s">
        <v>85</v>
      </c>
      <c r="P34" s="117" t="s">
        <v>110</v>
      </c>
      <c r="Q34" s="117" t="s">
        <v>82</v>
      </c>
      <c r="R34" s="117" t="s">
        <v>94</v>
      </c>
      <c r="S34" s="117" t="s">
        <v>93</v>
      </c>
      <c r="T34" s="117" t="s">
        <v>92</v>
      </c>
      <c r="U34" s="117" t="s">
        <v>89</v>
      </c>
      <c r="V34" s="117" t="s">
        <v>75</v>
      </c>
    </row>
    <row r="35" spans="1:22" ht="14.25" x14ac:dyDescent="0.25">
      <c r="A35" s="4" t="s">
        <v>128</v>
      </c>
      <c r="B35" s="9">
        <v>4.878048780487805E-2</v>
      </c>
      <c r="C35" s="9">
        <v>0.13934426229508196</v>
      </c>
      <c r="D35" s="9">
        <v>0.19565217391304349</v>
      </c>
      <c r="E35" s="9">
        <v>0.13970588235294118</v>
      </c>
      <c r="F35" s="9">
        <v>0.18253968253968253</v>
      </c>
      <c r="G35" s="9">
        <v>0.12096774193548387</v>
      </c>
      <c r="H35" s="9">
        <v>0.19298245614035087</v>
      </c>
      <c r="I35" s="9">
        <v>0.17682926829268295</v>
      </c>
      <c r="J35" s="9">
        <v>8.7378640776699032E-2</v>
      </c>
      <c r="K35" s="9">
        <v>0.1648351648351648</v>
      </c>
      <c r="L35" s="9">
        <v>4.7368421052631587E-2</v>
      </c>
      <c r="M35" s="9">
        <v>4.504504504504505E-2</v>
      </c>
      <c r="N35" s="9">
        <v>2.6315789473684209E-2</v>
      </c>
      <c r="O35" s="9">
        <v>7.8947368421052627E-2</v>
      </c>
      <c r="P35" s="9">
        <v>0.21893491124260359</v>
      </c>
      <c r="Q35" s="9">
        <v>0.13768115942028986</v>
      </c>
      <c r="R35" s="9">
        <v>0.17592592592592593</v>
      </c>
      <c r="S35" s="9">
        <v>1.1235955056179777E-2</v>
      </c>
      <c r="T35" s="9">
        <v>6.5573770491803282E-2</v>
      </c>
      <c r="U35" s="9">
        <v>9.5588235294117641E-2</v>
      </c>
      <c r="V35" s="9">
        <v>0.1</v>
      </c>
    </row>
    <row r="36" spans="1:22" ht="14.25" x14ac:dyDescent="0.25">
      <c r="A36" s="5" t="s">
        <v>129</v>
      </c>
      <c r="B36" s="9">
        <v>0.21138211382113822</v>
      </c>
      <c r="C36" s="9">
        <v>0.27049180327868855</v>
      </c>
      <c r="D36" s="9">
        <v>0.27173913043478259</v>
      </c>
      <c r="E36" s="9">
        <v>0.38235294117647056</v>
      </c>
      <c r="F36" s="9">
        <v>0.27777777777777779</v>
      </c>
      <c r="G36" s="9">
        <v>0.22580645161290319</v>
      </c>
      <c r="H36" s="9">
        <v>0.31578947368421051</v>
      </c>
      <c r="I36" s="9">
        <v>7.3170731707317069E-2</v>
      </c>
      <c r="J36" s="9">
        <v>0.37864077669902912</v>
      </c>
      <c r="K36" s="9">
        <v>0.2857142857142857</v>
      </c>
      <c r="L36" s="9">
        <v>0.25263157894736843</v>
      </c>
      <c r="M36" s="9">
        <v>0.40540540540540543</v>
      </c>
      <c r="N36" s="9">
        <v>0.34736842105263155</v>
      </c>
      <c r="O36" s="9">
        <v>0.31578947368421051</v>
      </c>
      <c r="P36" s="9">
        <v>0.26627218934911245</v>
      </c>
      <c r="Q36" s="9">
        <v>0.46376811594202899</v>
      </c>
      <c r="R36" s="9">
        <v>0.46296296296296297</v>
      </c>
      <c r="S36" s="9">
        <v>0.3370786516853933</v>
      </c>
      <c r="T36" s="9">
        <v>0.52459016393442626</v>
      </c>
      <c r="U36" s="9">
        <v>0.39705882352941174</v>
      </c>
      <c r="V36" s="9">
        <v>0.4</v>
      </c>
    </row>
    <row r="37" spans="1:22" ht="14.25" x14ac:dyDescent="0.25">
      <c r="A37" s="5" t="s">
        <v>130</v>
      </c>
      <c r="B37" s="9">
        <v>0.67479674796747968</v>
      </c>
      <c r="C37" s="9">
        <v>0.53278688524590168</v>
      </c>
      <c r="D37" s="9">
        <v>0.45652173913043476</v>
      </c>
      <c r="E37" s="9">
        <v>0.44852941176470584</v>
      </c>
      <c r="F37" s="9">
        <v>0.44444444444444442</v>
      </c>
      <c r="G37" s="9">
        <v>0.42741935483870969</v>
      </c>
      <c r="H37" s="9">
        <v>0.42105263157894735</v>
      </c>
      <c r="I37" s="9">
        <v>0.4390243902439025</v>
      </c>
      <c r="J37" s="9">
        <v>0.46601941747572817</v>
      </c>
      <c r="K37" s="9">
        <v>0.42307692307692307</v>
      </c>
      <c r="L37" s="9">
        <v>0.64736842105263159</v>
      </c>
      <c r="M37" s="9">
        <v>0.53153153153153154</v>
      </c>
      <c r="N37" s="9">
        <v>0.56842105263157894</v>
      </c>
      <c r="O37" s="9">
        <v>0.57894736842105265</v>
      </c>
      <c r="P37" s="9">
        <v>0.41420118343195272</v>
      </c>
      <c r="Q37" s="9">
        <v>0.34057971014492755</v>
      </c>
      <c r="R37" s="9">
        <v>0.33333333333333326</v>
      </c>
      <c r="S37" s="9">
        <v>0.6179775280898876</v>
      </c>
      <c r="T37" s="9">
        <v>0.39344262295081966</v>
      </c>
      <c r="U37" s="9">
        <v>0.49264705882352944</v>
      </c>
      <c r="V37" s="9">
        <v>0.47499999999999998</v>
      </c>
    </row>
    <row r="38" spans="1:22" ht="15" thickBot="1" x14ac:dyDescent="0.3">
      <c r="A38" s="6" t="s">
        <v>131</v>
      </c>
      <c r="B38" s="9">
        <v>6.5040650406504072E-2</v>
      </c>
      <c r="C38" s="9">
        <v>5.7377049180327863E-2</v>
      </c>
      <c r="D38" s="9">
        <v>7.6086956521739135E-2</v>
      </c>
      <c r="E38" s="9">
        <v>2.9411764705882349E-2</v>
      </c>
      <c r="F38" s="9">
        <v>9.5238095238095233E-2</v>
      </c>
      <c r="G38" s="9">
        <v>0.22580645161290319</v>
      </c>
      <c r="H38" s="9">
        <v>7.0175438596491224E-2</v>
      </c>
      <c r="I38" s="9">
        <v>0.31097560975609756</v>
      </c>
      <c r="J38" s="9">
        <v>6.7961165048543687E-2</v>
      </c>
      <c r="K38" s="9">
        <v>0.12637362637362637</v>
      </c>
      <c r="L38" s="9">
        <v>5.2631578947368418E-2</v>
      </c>
      <c r="M38" s="9">
        <v>1.8018018018018018E-2</v>
      </c>
      <c r="N38" s="9">
        <v>5.7894736842105263E-2</v>
      </c>
      <c r="O38" s="9">
        <v>2.6315789473684209E-2</v>
      </c>
      <c r="P38" s="9">
        <v>0.10059171597633138</v>
      </c>
      <c r="Q38" s="9">
        <v>5.7971014492753624E-2</v>
      </c>
      <c r="R38" s="9">
        <v>2.7777777777777776E-2</v>
      </c>
      <c r="S38" s="9">
        <v>3.3707865168539325E-2</v>
      </c>
      <c r="T38" s="9">
        <v>1.6393442622950821E-2</v>
      </c>
      <c r="U38" s="9">
        <v>1.4705882352941175E-2</v>
      </c>
      <c r="V38" s="9">
        <v>2.5000000000000001E-2</v>
      </c>
    </row>
    <row r="39" spans="1:22" ht="15" thickBot="1" x14ac:dyDescent="0.3">
      <c r="A39" s="117">
        <v>2016</v>
      </c>
      <c r="B39" s="117" t="s">
        <v>77</v>
      </c>
      <c r="C39" s="117" t="s">
        <v>74</v>
      </c>
      <c r="D39" s="117" t="s">
        <v>87</v>
      </c>
      <c r="E39" s="117" t="s">
        <v>88</v>
      </c>
      <c r="F39" s="117" t="s">
        <v>78</v>
      </c>
      <c r="G39" s="117" t="s">
        <v>90</v>
      </c>
      <c r="H39" s="117" t="s">
        <v>79</v>
      </c>
      <c r="I39" s="117" t="s">
        <v>108</v>
      </c>
      <c r="J39" s="117" t="s">
        <v>109</v>
      </c>
      <c r="K39" s="117" t="s">
        <v>83</v>
      </c>
      <c r="L39" s="117" t="s">
        <v>76</v>
      </c>
      <c r="M39" s="117" t="s">
        <v>91</v>
      </c>
      <c r="N39" s="117" t="s">
        <v>86</v>
      </c>
      <c r="O39" s="117" t="s">
        <v>85</v>
      </c>
      <c r="P39" s="117" t="s">
        <v>110</v>
      </c>
      <c r="Q39" s="117" t="s">
        <v>82</v>
      </c>
      <c r="R39" s="117" t="s">
        <v>94</v>
      </c>
      <c r="S39" s="117" t="s">
        <v>93</v>
      </c>
      <c r="T39" s="117" t="s">
        <v>92</v>
      </c>
      <c r="U39" s="117" t="s">
        <v>89</v>
      </c>
      <c r="V39" s="117" t="s">
        <v>75</v>
      </c>
    </row>
    <row r="40" spans="1:22" ht="14.25" x14ac:dyDescent="0.25">
      <c r="A40" s="4" t="s">
        <v>128</v>
      </c>
      <c r="B40" s="9">
        <v>7.6696165191740412E-2</v>
      </c>
      <c r="C40" s="9">
        <v>6.4139941690962099E-2</v>
      </c>
      <c r="D40" s="9">
        <v>0.15743440233236153</v>
      </c>
      <c r="E40" s="9">
        <v>0.15929203539823009</v>
      </c>
      <c r="F40" s="9">
        <v>0.20833333333333337</v>
      </c>
      <c r="G40" s="9">
        <v>0.12600536193029491</v>
      </c>
      <c r="H40" s="9">
        <v>0.22865853658536586</v>
      </c>
      <c r="I40" s="9">
        <v>0.14324324324324325</v>
      </c>
      <c r="J40" s="9">
        <v>0.14578005115089515</v>
      </c>
      <c r="K40" s="9">
        <v>0.14369501466275661</v>
      </c>
      <c r="L40" s="9">
        <v>0.12919896640826872</v>
      </c>
      <c r="M40" s="9">
        <v>8.5106382978723402E-2</v>
      </c>
      <c r="N40" s="9">
        <v>0.12429378531073447</v>
      </c>
      <c r="O40" s="9">
        <v>0.15277777777777779</v>
      </c>
      <c r="P40" s="9">
        <v>0.2225609756097561</v>
      </c>
      <c r="Q40" s="9">
        <v>0.13385826771653545</v>
      </c>
      <c r="R40" s="9">
        <v>0.1293800539083558</v>
      </c>
      <c r="S40" s="9">
        <v>8.1395348837209308E-2</v>
      </c>
      <c r="T40" s="9">
        <v>0.10136986301369863</v>
      </c>
      <c r="U40" s="9">
        <v>0.15588235294117647</v>
      </c>
      <c r="V40" s="9">
        <v>7.3298429319371722E-2</v>
      </c>
    </row>
    <row r="41" spans="1:22" ht="14.25" x14ac:dyDescent="0.25">
      <c r="A41" s="5" t="s">
        <v>129</v>
      </c>
      <c r="B41" s="9">
        <v>0.21533923303834807</v>
      </c>
      <c r="C41" s="9">
        <v>0.20116618075801751</v>
      </c>
      <c r="D41" s="9">
        <v>0.26530612244897961</v>
      </c>
      <c r="E41" s="9">
        <v>0.35693215339233036</v>
      </c>
      <c r="F41" s="9">
        <v>0.36111111111111105</v>
      </c>
      <c r="G41" s="9">
        <v>0.38069705093833778</v>
      </c>
      <c r="H41" s="9">
        <v>0.22865853658536586</v>
      </c>
      <c r="I41" s="9">
        <v>0.36216216216216218</v>
      </c>
      <c r="J41" s="9">
        <v>0.34526854219948855</v>
      </c>
      <c r="K41" s="9">
        <v>0.36070381231671556</v>
      </c>
      <c r="L41" s="9">
        <v>0.33074935400516803</v>
      </c>
      <c r="M41" s="9">
        <v>0.24822695035460993</v>
      </c>
      <c r="N41" s="9">
        <v>0.3615819209039548</v>
      </c>
      <c r="O41" s="9">
        <v>0.27777777777777779</v>
      </c>
      <c r="P41" s="9">
        <v>0.25</v>
      </c>
      <c r="Q41" s="9">
        <v>0.3385826771653544</v>
      </c>
      <c r="R41" s="9">
        <v>0.3423180592991914</v>
      </c>
      <c r="S41" s="9">
        <v>0.40988372093023256</v>
      </c>
      <c r="T41" s="9">
        <v>0.51232876712328768</v>
      </c>
      <c r="U41" s="9">
        <v>0.34705882352941175</v>
      </c>
      <c r="V41" s="9">
        <v>0.54712041884816753</v>
      </c>
    </row>
    <row r="42" spans="1:22" ht="14.25" x14ac:dyDescent="0.25">
      <c r="A42" s="5" t="s">
        <v>130</v>
      </c>
      <c r="B42" s="9">
        <v>0.53097345132743368</v>
      </c>
      <c r="C42" s="9">
        <v>0.65014577259475215</v>
      </c>
      <c r="D42" s="9">
        <v>0.46938775510204084</v>
      </c>
      <c r="E42" s="9">
        <v>0.40412979351032446</v>
      </c>
      <c r="F42" s="9">
        <v>0.4</v>
      </c>
      <c r="G42" s="9">
        <v>0.4477211796246649</v>
      </c>
      <c r="H42" s="9">
        <v>0.39634146341463411</v>
      </c>
      <c r="I42" s="9">
        <v>0.38108108108108107</v>
      </c>
      <c r="J42" s="9">
        <v>0.4475703324808184</v>
      </c>
      <c r="K42" s="9">
        <v>0.39296187683284456</v>
      </c>
      <c r="L42" s="9">
        <v>0.41860465116279072</v>
      </c>
      <c r="M42" s="9">
        <v>0.60992907801418439</v>
      </c>
      <c r="N42" s="9">
        <v>0.45197740112994356</v>
      </c>
      <c r="O42" s="9">
        <v>0.47222222222222221</v>
      </c>
      <c r="P42" s="9">
        <v>0.45426829268292684</v>
      </c>
      <c r="Q42" s="9">
        <v>0.42519685039370081</v>
      </c>
      <c r="R42" s="9">
        <v>0.45013477088948789</v>
      </c>
      <c r="S42" s="9">
        <v>0.44476744186046507</v>
      </c>
      <c r="T42" s="9">
        <v>0.30410958904109592</v>
      </c>
      <c r="U42" s="9">
        <v>0.44411764705882351</v>
      </c>
      <c r="V42" s="9">
        <v>0.34031413612565442</v>
      </c>
    </row>
    <row r="43" spans="1:22" ht="15" thickBot="1" x14ac:dyDescent="0.3">
      <c r="A43" s="6" t="s">
        <v>131</v>
      </c>
      <c r="B43" s="9">
        <v>0.17699115044247787</v>
      </c>
      <c r="C43" s="9">
        <v>8.4548104956268216E-2</v>
      </c>
      <c r="D43" s="9">
        <v>0.10787172011661808</v>
      </c>
      <c r="E43" s="9">
        <v>7.9646017699115043E-2</v>
      </c>
      <c r="F43" s="9">
        <v>3.0555555555555555E-2</v>
      </c>
      <c r="G43" s="9">
        <v>4.5576407506702415E-2</v>
      </c>
      <c r="H43" s="9">
        <v>0.14634146341463414</v>
      </c>
      <c r="I43" s="9">
        <v>0.11351351351351352</v>
      </c>
      <c r="J43" s="9">
        <v>6.1381074168797956E-2</v>
      </c>
      <c r="K43" s="9">
        <v>0.10263929618768328</v>
      </c>
      <c r="L43" s="9">
        <v>0.12144702842377261</v>
      </c>
      <c r="M43" s="9">
        <v>5.6737588652482268E-2</v>
      </c>
      <c r="N43" s="9">
        <v>6.2146892655367235E-2</v>
      </c>
      <c r="O43" s="9">
        <v>9.7222222222222238E-2</v>
      </c>
      <c r="P43" s="9">
        <v>7.3170731707317069E-2</v>
      </c>
      <c r="Q43" s="9">
        <v>0.10236220472440945</v>
      </c>
      <c r="R43" s="9">
        <v>7.8167115902964962E-2</v>
      </c>
      <c r="S43" s="9">
        <v>6.3953488372093026E-2</v>
      </c>
      <c r="T43" s="9">
        <v>8.2191780821917804E-2</v>
      </c>
      <c r="U43" s="9">
        <v>5.2941176470588235E-2</v>
      </c>
      <c r="V43" s="9">
        <v>3.9267015706806283E-2</v>
      </c>
    </row>
    <row r="44" spans="1:22" ht="15" thickBot="1" x14ac:dyDescent="0.3">
      <c r="A44" s="116">
        <v>2014</v>
      </c>
      <c r="B44" s="117" t="s">
        <v>77</v>
      </c>
      <c r="C44" s="117" t="s">
        <v>74</v>
      </c>
      <c r="D44" s="117" t="s">
        <v>87</v>
      </c>
      <c r="E44" s="117" t="s">
        <v>88</v>
      </c>
      <c r="F44" s="117" t="s">
        <v>78</v>
      </c>
      <c r="G44" s="117" t="s">
        <v>90</v>
      </c>
      <c r="H44" s="117" t="s">
        <v>79</v>
      </c>
      <c r="I44" s="117" t="s">
        <v>108</v>
      </c>
      <c r="J44" s="117" t="s">
        <v>109</v>
      </c>
      <c r="K44" s="117" t="s">
        <v>83</v>
      </c>
      <c r="L44" s="117" t="s">
        <v>76</v>
      </c>
      <c r="M44" s="117" t="s">
        <v>91</v>
      </c>
      <c r="N44" s="117" t="s">
        <v>86</v>
      </c>
      <c r="O44" s="117" t="s">
        <v>85</v>
      </c>
      <c r="P44" s="117" t="s">
        <v>110</v>
      </c>
      <c r="Q44" s="117" t="s">
        <v>82</v>
      </c>
      <c r="R44" s="117" t="s">
        <v>94</v>
      </c>
      <c r="S44" s="117" t="s">
        <v>93</v>
      </c>
      <c r="T44" s="117" t="s">
        <v>92</v>
      </c>
      <c r="U44" s="117" t="s">
        <v>89</v>
      </c>
      <c r="V44" s="117" t="s">
        <v>75</v>
      </c>
    </row>
    <row r="45" spans="1:22" ht="14.25" x14ac:dyDescent="0.25">
      <c r="A45" s="4" t="s">
        <v>128</v>
      </c>
      <c r="B45" s="9" t="s">
        <v>99</v>
      </c>
      <c r="C45" s="9" t="s">
        <v>99</v>
      </c>
      <c r="D45" s="9" t="s">
        <v>99</v>
      </c>
      <c r="E45" s="9" t="s">
        <v>99</v>
      </c>
      <c r="F45" s="9" t="s">
        <v>99</v>
      </c>
      <c r="G45" s="9" t="s">
        <v>99</v>
      </c>
      <c r="H45" s="9" t="s">
        <v>99</v>
      </c>
      <c r="I45" s="9" t="s">
        <v>99</v>
      </c>
      <c r="J45" s="9" t="s">
        <v>99</v>
      </c>
      <c r="K45" s="9" t="s">
        <v>99</v>
      </c>
      <c r="L45" s="9" t="s">
        <v>99</v>
      </c>
      <c r="M45" s="9" t="s">
        <v>99</v>
      </c>
      <c r="N45" s="9" t="s">
        <v>99</v>
      </c>
      <c r="O45" s="9" t="s">
        <v>99</v>
      </c>
      <c r="P45" s="9" t="s">
        <v>99</v>
      </c>
      <c r="Q45" s="9" t="s">
        <v>99</v>
      </c>
      <c r="R45" s="9" t="s">
        <v>99</v>
      </c>
      <c r="S45" s="9" t="s">
        <v>99</v>
      </c>
      <c r="T45" s="9" t="s">
        <v>99</v>
      </c>
      <c r="U45" s="9" t="s">
        <v>99</v>
      </c>
      <c r="V45" s="9" t="s">
        <v>99</v>
      </c>
    </row>
    <row r="46" spans="1:22" ht="14.25" x14ac:dyDescent="0.25">
      <c r="A46" s="5" t="s">
        <v>129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130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131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7">
        <v>2012</v>
      </c>
      <c r="B49" s="117" t="s">
        <v>77</v>
      </c>
      <c r="C49" s="117" t="s">
        <v>74</v>
      </c>
      <c r="D49" s="117" t="s">
        <v>87</v>
      </c>
      <c r="E49" s="117" t="s">
        <v>88</v>
      </c>
      <c r="F49" s="117" t="s">
        <v>78</v>
      </c>
      <c r="G49" s="117" t="s">
        <v>90</v>
      </c>
      <c r="H49" s="117" t="s">
        <v>79</v>
      </c>
      <c r="I49" s="117" t="s">
        <v>108</v>
      </c>
      <c r="J49" s="117" t="s">
        <v>109</v>
      </c>
      <c r="K49" s="117" t="s">
        <v>83</v>
      </c>
      <c r="L49" s="117" t="s">
        <v>76</v>
      </c>
      <c r="M49" s="117" t="s">
        <v>91</v>
      </c>
      <c r="N49" s="117" t="s">
        <v>86</v>
      </c>
      <c r="O49" s="117" t="s">
        <v>85</v>
      </c>
      <c r="P49" s="117" t="s">
        <v>110</v>
      </c>
      <c r="Q49" s="117" t="s">
        <v>82</v>
      </c>
      <c r="R49" s="117" t="s">
        <v>94</v>
      </c>
      <c r="S49" s="117" t="s">
        <v>93</v>
      </c>
      <c r="T49" s="117" t="s">
        <v>92</v>
      </c>
      <c r="U49" s="117" t="s">
        <v>89</v>
      </c>
      <c r="V49" s="117" t="s">
        <v>75</v>
      </c>
    </row>
    <row r="50" spans="1:22" ht="14.25" x14ac:dyDescent="0.25">
      <c r="A50" s="4" t="s">
        <v>128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</row>
    <row r="51" spans="1:22" ht="14.25" x14ac:dyDescent="0.25">
      <c r="A51" s="5" t="s">
        <v>129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4.25" x14ac:dyDescent="0.25">
      <c r="A52" s="5" t="s">
        <v>130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6" t="s">
        <v>131</v>
      </c>
      <c r="B53" s="9" t="s">
        <v>99</v>
      </c>
      <c r="C53" s="9" t="s">
        <v>99</v>
      </c>
      <c r="D53" s="9" t="s">
        <v>99</v>
      </c>
      <c r="E53" s="9" t="s">
        <v>99</v>
      </c>
      <c r="F53" s="9" t="s">
        <v>99</v>
      </c>
      <c r="G53" s="9" t="s">
        <v>99</v>
      </c>
      <c r="H53" s="9" t="s">
        <v>99</v>
      </c>
      <c r="I53" s="9" t="s">
        <v>99</v>
      </c>
      <c r="J53" s="9" t="s">
        <v>99</v>
      </c>
      <c r="K53" s="9" t="s">
        <v>99</v>
      </c>
      <c r="L53" s="9" t="s">
        <v>99</v>
      </c>
      <c r="M53" s="9" t="s">
        <v>99</v>
      </c>
      <c r="N53" s="9" t="s">
        <v>99</v>
      </c>
      <c r="O53" s="9" t="s">
        <v>99</v>
      </c>
      <c r="P53" s="9" t="s">
        <v>99</v>
      </c>
      <c r="Q53" s="9" t="s">
        <v>99</v>
      </c>
      <c r="R53" s="9" t="s">
        <v>99</v>
      </c>
      <c r="S53" s="9" t="s">
        <v>99</v>
      </c>
      <c r="T53" s="9" t="s">
        <v>99</v>
      </c>
      <c r="U53" s="9" t="s">
        <v>99</v>
      </c>
      <c r="V53" s="9" t="s">
        <v>99</v>
      </c>
    </row>
    <row r="54" spans="1:22" ht="15" thickBot="1" x14ac:dyDescent="0.3">
      <c r="A54" s="116">
        <v>2009</v>
      </c>
      <c r="B54" s="117" t="s">
        <v>77</v>
      </c>
      <c r="C54" s="117" t="s">
        <v>74</v>
      </c>
      <c r="D54" s="117" t="s">
        <v>87</v>
      </c>
      <c r="E54" s="117" t="s">
        <v>88</v>
      </c>
      <c r="F54" s="117" t="s">
        <v>78</v>
      </c>
      <c r="G54" s="117" t="s">
        <v>90</v>
      </c>
      <c r="H54" s="117" t="s">
        <v>79</v>
      </c>
      <c r="I54" s="117" t="s">
        <v>108</v>
      </c>
      <c r="J54" s="117" t="s">
        <v>109</v>
      </c>
      <c r="K54" s="117" t="s">
        <v>83</v>
      </c>
      <c r="L54" s="117" t="s">
        <v>76</v>
      </c>
      <c r="M54" s="117" t="s">
        <v>91</v>
      </c>
      <c r="N54" s="117" t="s">
        <v>86</v>
      </c>
      <c r="O54" s="117" t="s">
        <v>85</v>
      </c>
      <c r="P54" s="117" t="s">
        <v>110</v>
      </c>
      <c r="Q54" s="117" t="s">
        <v>82</v>
      </c>
      <c r="R54" s="117" t="s">
        <v>94</v>
      </c>
      <c r="S54" s="117" t="s">
        <v>93</v>
      </c>
      <c r="T54" s="117" t="s">
        <v>92</v>
      </c>
      <c r="U54" s="117" t="s">
        <v>89</v>
      </c>
      <c r="V54" s="117" t="s">
        <v>75</v>
      </c>
    </row>
    <row r="55" spans="1:22" ht="14.25" x14ac:dyDescent="0.25">
      <c r="A55" s="4" t="s">
        <v>128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2" ht="14.25" x14ac:dyDescent="0.25">
      <c r="A56" s="5" t="s">
        <v>129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4.25" x14ac:dyDescent="0.25">
      <c r="A57" s="5" t="s">
        <v>130</v>
      </c>
      <c r="B57" s="9" t="s">
        <v>99</v>
      </c>
      <c r="C57" s="9" t="s">
        <v>99</v>
      </c>
      <c r="D57" s="9" t="s">
        <v>99</v>
      </c>
      <c r="E57" s="9" t="s">
        <v>99</v>
      </c>
      <c r="F57" s="9" t="s">
        <v>99</v>
      </c>
      <c r="G57" s="9" t="s">
        <v>99</v>
      </c>
      <c r="H57" s="9" t="s">
        <v>99</v>
      </c>
      <c r="I57" s="9" t="s">
        <v>99</v>
      </c>
      <c r="J57" s="9" t="s">
        <v>99</v>
      </c>
      <c r="K57" s="9" t="s">
        <v>99</v>
      </c>
      <c r="L57" s="9" t="s">
        <v>99</v>
      </c>
      <c r="M57" s="9" t="s">
        <v>99</v>
      </c>
      <c r="N57" s="9" t="s">
        <v>99</v>
      </c>
      <c r="O57" s="9" t="s">
        <v>99</v>
      </c>
      <c r="P57" s="9" t="s">
        <v>99</v>
      </c>
      <c r="Q57" s="9" t="s">
        <v>99</v>
      </c>
      <c r="R57" s="9" t="s">
        <v>99</v>
      </c>
      <c r="S57" s="9" t="s">
        <v>99</v>
      </c>
      <c r="T57" s="9" t="s">
        <v>99</v>
      </c>
      <c r="U57" s="9" t="s">
        <v>99</v>
      </c>
      <c r="V57" s="9" t="s">
        <v>99</v>
      </c>
    </row>
    <row r="58" spans="1:22" ht="15" thickBot="1" x14ac:dyDescent="0.3">
      <c r="A58" s="6" t="s">
        <v>131</v>
      </c>
      <c r="B58" s="9" t="s">
        <v>99</v>
      </c>
      <c r="C58" s="9" t="s">
        <v>99</v>
      </c>
      <c r="D58" s="9" t="s">
        <v>99</v>
      </c>
      <c r="E58" s="9" t="s">
        <v>99</v>
      </c>
      <c r="F58" s="9" t="s">
        <v>99</v>
      </c>
      <c r="G58" s="9" t="s">
        <v>99</v>
      </c>
      <c r="H58" s="9" t="s">
        <v>99</v>
      </c>
      <c r="I58" s="9" t="s">
        <v>99</v>
      </c>
      <c r="J58" s="9" t="s">
        <v>99</v>
      </c>
      <c r="K58" s="9" t="s">
        <v>99</v>
      </c>
      <c r="L58" s="9" t="s">
        <v>99</v>
      </c>
      <c r="M58" s="9" t="s">
        <v>99</v>
      </c>
      <c r="N58" s="9" t="s">
        <v>99</v>
      </c>
      <c r="O58" s="9" t="s">
        <v>99</v>
      </c>
      <c r="P58" s="9" t="s">
        <v>99</v>
      </c>
      <c r="Q58" s="9" t="s">
        <v>99</v>
      </c>
      <c r="R58" s="9" t="s">
        <v>99</v>
      </c>
      <c r="S58" s="9" t="s">
        <v>99</v>
      </c>
      <c r="T58" s="9" t="s">
        <v>99</v>
      </c>
      <c r="U58" s="9" t="s">
        <v>99</v>
      </c>
      <c r="V58" s="9" t="s">
        <v>99</v>
      </c>
    </row>
    <row r="59" spans="1:22" ht="15" thickBot="1" x14ac:dyDescent="0.3">
      <c r="A59" s="117">
        <v>2008</v>
      </c>
      <c r="B59" s="117" t="s">
        <v>77</v>
      </c>
      <c r="C59" s="117" t="s">
        <v>74</v>
      </c>
      <c r="D59" s="117" t="s">
        <v>87</v>
      </c>
      <c r="E59" s="117" t="s">
        <v>88</v>
      </c>
      <c r="F59" s="117" t="s">
        <v>78</v>
      </c>
      <c r="G59" s="117" t="s">
        <v>90</v>
      </c>
      <c r="H59" s="117" t="s">
        <v>79</v>
      </c>
      <c r="I59" s="117" t="s">
        <v>108</v>
      </c>
      <c r="J59" s="117" t="s">
        <v>109</v>
      </c>
      <c r="K59" s="117" t="s">
        <v>83</v>
      </c>
      <c r="L59" s="117" t="s">
        <v>76</v>
      </c>
      <c r="M59" s="117" t="s">
        <v>91</v>
      </c>
      <c r="N59" s="117" t="s">
        <v>86</v>
      </c>
      <c r="O59" s="117" t="s">
        <v>85</v>
      </c>
      <c r="P59" s="117" t="s">
        <v>110</v>
      </c>
      <c r="Q59" s="117" t="s">
        <v>82</v>
      </c>
      <c r="R59" s="117" t="s">
        <v>94</v>
      </c>
      <c r="S59" s="117" t="s">
        <v>93</v>
      </c>
      <c r="T59" s="117" t="s">
        <v>92</v>
      </c>
      <c r="U59" s="117" t="s">
        <v>89</v>
      </c>
      <c r="V59" s="117" t="s">
        <v>75</v>
      </c>
    </row>
    <row r="60" spans="1:22" ht="14.25" x14ac:dyDescent="0.25">
      <c r="A60" s="4" t="s">
        <v>128</v>
      </c>
      <c r="B60" s="9" t="s">
        <v>99</v>
      </c>
      <c r="C60" s="9" t="s">
        <v>99</v>
      </c>
      <c r="D60" s="9" t="s">
        <v>99</v>
      </c>
      <c r="E60" s="9" t="s">
        <v>99</v>
      </c>
      <c r="F60" s="9" t="s">
        <v>99</v>
      </c>
      <c r="G60" s="9" t="s">
        <v>99</v>
      </c>
      <c r="H60" s="9" t="s">
        <v>99</v>
      </c>
      <c r="I60" s="9" t="s">
        <v>99</v>
      </c>
      <c r="J60" s="9" t="s">
        <v>99</v>
      </c>
      <c r="K60" s="9" t="s">
        <v>99</v>
      </c>
      <c r="L60" s="9" t="s">
        <v>99</v>
      </c>
      <c r="M60" s="9" t="s">
        <v>99</v>
      </c>
      <c r="N60" s="9" t="s">
        <v>99</v>
      </c>
      <c r="O60" s="9" t="s">
        <v>99</v>
      </c>
      <c r="P60" s="9" t="s">
        <v>99</v>
      </c>
      <c r="Q60" s="9" t="s">
        <v>99</v>
      </c>
      <c r="R60" s="9" t="s">
        <v>99</v>
      </c>
      <c r="S60" s="9" t="s">
        <v>99</v>
      </c>
      <c r="T60" s="9" t="s">
        <v>99</v>
      </c>
      <c r="U60" s="9" t="s">
        <v>99</v>
      </c>
      <c r="V60" s="9" t="s">
        <v>99</v>
      </c>
    </row>
    <row r="61" spans="1:22" ht="14.25" x14ac:dyDescent="0.25">
      <c r="A61" s="5" t="s">
        <v>129</v>
      </c>
      <c r="B61" s="9" t="s">
        <v>99</v>
      </c>
      <c r="C61" s="9" t="s">
        <v>99</v>
      </c>
      <c r="D61" s="9" t="s">
        <v>99</v>
      </c>
      <c r="E61" s="9" t="s">
        <v>99</v>
      </c>
      <c r="F61" s="9" t="s">
        <v>99</v>
      </c>
      <c r="G61" s="9" t="s">
        <v>99</v>
      </c>
      <c r="H61" s="9" t="s">
        <v>99</v>
      </c>
      <c r="I61" s="9" t="s">
        <v>99</v>
      </c>
      <c r="J61" s="9" t="s">
        <v>99</v>
      </c>
      <c r="K61" s="9" t="s">
        <v>99</v>
      </c>
      <c r="L61" s="9" t="s">
        <v>99</v>
      </c>
      <c r="M61" s="9" t="s">
        <v>99</v>
      </c>
      <c r="N61" s="9" t="s">
        <v>99</v>
      </c>
      <c r="O61" s="9" t="s">
        <v>99</v>
      </c>
      <c r="P61" s="9" t="s">
        <v>99</v>
      </c>
      <c r="Q61" s="9" t="s">
        <v>99</v>
      </c>
      <c r="R61" s="9" t="s">
        <v>99</v>
      </c>
      <c r="S61" s="9" t="s">
        <v>99</v>
      </c>
      <c r="T61" s="9" t="s">
        <v>99</v>
      </c>
      <c r="U61" s="9" t="s">
        <v>99</v>
      </c>
      <c r="V61" s="9" t="s">
        <v>99</v>
      </c>
    </row>
    <row r="62" spans="1:22" ht="14.25" x14ac:dyDescent="0.25">
      <c r="A62" s="5" t="s">
        <v>130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5" thickBot="1" x14ac:dyDescent="0.3">
      <c r="A63" s="6" t="s">
        <v>131</v>
      </c>
      <c r="B63" s="9" t="s">
        <v>99</v>
      </c>
      <c r="C63" s="9" t="s">
        <v>99</v>
      </c>
      <c r="D63" s="9" t="s">
        <v>99</v>
      </c>
      <c r="E63" s="9" t="s">
        <v>99</v>
      </c>
      <c r="F63" s="9" t="s">
        <v>99</v>
      </c>
      <c r="G63" s="9" t="s">
        <v>99</v>
      </c>
      <c r="H63" s="9" t="s">
        <v>99</v>
      </c>
      <c r="I63" s="9" t="s">
        <v>99</v>
      </c>
      <c r="J63" s="9" t="s">
        <v>99</v>
      </c>
      <c r="K63" s="9" t="s">
        <v>99</v>
      </c>
      <c r="L63" s="9" t="s">
        <v>99</v>
      </c>
      <c r="M63" s="9" t="s">
        <v>99</v>
      </c>
      <c r="N63" s="9" t="s">
        <v>99</v>
      </c>
      <c r="O63" s="9" t="s">
        <v>99</v>
      </c>
      <c r="P63" s="9" t="s">
        <v>99</v>
      </c>
      <c r="Q63" s="9" t="s">
        <v>99</v>
      </c>
      <c r="R63" s="9" t="s">
        <v>99</v>
      </c>
      <c r="S63" s="9" t="s">
        <v>99</v>
      </c>
      <c r="T63" s="9" t="s">
        <v>99</v>
      </c>
      <c r="U63" s="9" t="s">
        <v>99</v>
      </c>
      <c r="V63" s="9" t="s">
        <v>99</v>
      </c>
    </row>
    <row r="64" spans="1:22" ht="15" thickBot="1" x14ac:dyDescent="0.3">
      <c r="A64" s="116">
        <v>2007</v>
      </c>
      <c r="B64" s="117" t="s">
        <v>77</v>
      </c>
      <c r="C64" s="117" t="s">
        <v>74</v>
      </c>
      <c r="D64" s="117" t="s">
        <v>87</v>
      </c>
      <c r="E64" s="117" t="s">
        <v>88</v>
      </c>
      <c r="F64" s="117" t="s">
        <v>78</v>
      </c>
      <c r="G64" s="117" t="s">
        <v>90</v>
      </c>
      <c r="H64" s="117" t="s">
        <v>79</v>
      </c>
      <c r="I64" s="117" t="s">
        <v>108</v>
      </c>
      <c r="J64" s="117" t="s">
        <v>109</v>
      </c>
      <c r="K64" s="117" t="s">
        <v>83</v>
      </c>
      <c r="L64" s="117" t="s">
        <v>76</v>
      </c>
      <c r="M64" s="117" t="s">
        <v>91</v>
      </c>
      <c r="N64" s="117" t="s">
        <v>86</v>
      </c>
      <c r="O64" s="117" t="s">
        <v>85</v>
      </c>
      <c r="P64" s="117" t="s">
        <v>110</v>
      </c>
      <c r="Q64" s="117" t="s">
        <v>82</v>
      </c>
      <c r="R64" s="117" t="s">
        <v>94</v>
      </c>
      <c r="S64" s="117" t="s">
        <v>93</v>
      </c>
      <c r="T64" s="117" t="s">
        <v>92</v>
      </c>
      <c r="U64" s="117" t="s">
        <v>89</v>
      </c>
      <c r="V64" s="117" t="s">
        <v>75</v>
      </c>
    </row>
    <row r="65" spans="1:32" ht="14.25" x14ac:dyDescent="0.25">
      <c r="A65" s="4" t="s">
        <v>128</v>
      </c>
      <c r="B65" s="9" t="s">
        <v>99</v>
      </c>
      <c r="C65" s="9" t="s">
        <v>99</v>
      </c>
      <c r="D65" s="9" t="s">
        <v>99</v>
      </c>
      <c r="E65" s="9" t="s">
        <v>99</v>
      </c>
      <c r="F65" s="9" t="s">
        <v>99</v>
      </c>
      <c r="G65" s="9" t="s">
        <v>99</v>
      </c>
      <c r="H65" s="9" t="s">
        <v>99</v>
      </c>
      <c r="I65" s="9" t="s">
        <v>99</v>
      </c>
      <c r="J65" s="9" t="s">
        <v>99</v>
      </c>
      <c r="K65" s="9" t="s">
        <v>99</v>
      </c>
      <c r="L65" s="9" t="s">
        <v>99</v>
      </c>
      <c r="M65" s="9" t="s">
        <v>99</v>
      </c>
      <c r="N65" s="9" t="s">
        <v>99</v>
      </c>
      <c r="O65" s="9" t="s">
        <v>99</v>
      </c>
      <c r="P65" s="9" t="s">
        <v>99</v>
      </c>
      <c r="Q65" s="9" t="s">
        <v>99</v>
      </c>
      <c r="R65" s="9" t="s">
        <v>99</v>
      </c>
      <c r="S65" s="9" t="s">
        <v>99</v>
      </c>
      <c r="T65" s="9" t="s">
        <v>99</v>
      </c>
      <c r="U65" s="9" t="s">
        <v>99</v>
      </c>
      <c r="V65" s="9" t="s">
        <v>99</v>
      </c>
    </row>
    <row r="66" spans="1:32" ht="14.25" x14ac:dyDescent="0.25">
      <c r="A66" s="5" t="s">
        <v>129</v>
      </c>
      <c r="B66" s="9" t="s">
        <v>99</v>
      </c>
      <c r="C66" s="9" t="s">
        <v>99</v>
      </c>
      <c r="D66" s="9" t="s">
        <v>99</v>
      </c>
      <c r="E66" s="9" t="s">
        <v>99</v>
      </c>
      <c r="F66" s="9" t="s">
        <v>99</v>
      </c>
      <c r="G66" s="9" t="s">
        <v>99</v>
      </c>
      <c r="H66" s="9" t="s">
        <v>99</v>
      </c>
      <c r="I66" s="9" t="s">
        <v>99</v>
      </c>
      <c r="J66" s="9" t="s">
        <v>99</v>
      </c>
      <c r="K66" s="9" t="s">
        <v>99</v>
      </c>
      <c r="L66" s="9" t="s">
        <v>99</v>
      </c>
      <c r="M66" s="9" t="s">
        <v>99</v>
      </c>
      <c r="N66" s="9" t="s">
        <v>99</v>
      </c>
      <c r="O66" s="9" t="s">
        <v>99</v>
      </c>
      <c r="P66" s="9" t="s">
        <v>99</v>
      </c>
      <c r="Q66" s="9" t="s">
        <v>99</v>
      </c>
      <c r="R66" s="9" t="s">
        <v>99</v>
      </c>
      <c r="S66" s="9" t="s">
        <v>99</v>
      </c>
      <c r="T66" s="9" t="s">
        <v>99</v>
      </c>
      <c r="U66" s="9" t="s">
        <v>99</v>
      </c>
      <c r="V66" s="9" t="s">
        <v>99</v>
      </c>
    </row>
    <row r="67" spans="1:32" ht="14.25" x14ac:dyDescent="0.25">
      <c r="A67" s="5" t="s">
        <v>130</v>
      </c>
      <c r="B67" s="9" t="s">
        <v>99</v>
      </c>
      <c r="C67" s="9" t="s">
        <v>99</v>
      </c>
      <c r="D67" s="9" t="s">
        <v>99</v>
      </c>
      <c r="E67" s="9" t="s">
        <v>99</v>
      </c>
      <c r="F67" s="9" t="s">
        <v>99</v>
      </c>
      <c r="G67" s="9" t="s">
        <v>99</v>
      </c>
      <c r="H67" s="9" t="s">
        <v>99</v>
      </c>
      <c r="I67" s="9" t="s">
        <v>99</v>
      </c>
      <c r="J67" s="9" t="s">
        <v>99</v>
      </c>
      <c r="K67" s="9" t="s">
        <v>99</v>
      </c>
      <c r="L67" s="9" t="s">
        <v>99</v>
      </c>
      <c r="M67" s="9" t="s">
        <v>99</v>
      </c>
      <c r="N67" s="9" t="s">
        <v>99</v>
      </c>
      <c r="O67" s="9" t="s">
        <v>99</v>
      </c>
      <c r="P67" s="9" t="s">
        <v>99</v>
      </c>
      <c r="Q67" s="9" t="s">
        <v>99</v>
      </c>
      <c r="R67" s="9" t="s">
        <v>99</v>
      </c>
      <c r="S67" s="9" t="s">
        <v>99</v>
      </c>
      <c r="T67" s="9" t="s">
        <v>99</v>
      </c>
      <c r="U67" s="9" t="s">
        <v>99</v>
      </c>
      <c r="V67" s="9" t="s">
        <v>99</v>
      </c>
    </row>
    <row r="68" spans="1:32" ht="15" thickBot="1" x14ac:dyDescent="0.3">
      <c r="A68" s="6" t="s">
        <v>131</v>
      </c>
      <c r="B68" s="9" t="s">
        <v>99</v>
      </c>
      <c r="C68" s="9" t="s">
        <v>99</v>
      </c>
      <c r="D68" s="9" t="s">
        <v>99</v>
      </c>
      <c r="E68" s="9" t="s">
        <v>99</v>
      </c>
      <c r="F68" s="9" t="s">
        <v>99</v>
      </c>
      <c r="G68" s="9" t="s">
        <v>99</v>
      </c>
      <c r="H68" s="9" t="s">
        <v>99</v>
      </c>
      <c r="I68" s="9" t="s">
        <v>99</v>
      </c>
      <c r="J68" s="9" t="s">
        <v>99</v>
      </c>
      <c r="K68" s="9" t="s">
        <v>99</v>
      </c>
      <c r="L68" s="9" t="s">
        <v>99</v>
      </c>
      <c r="M68" s="9" t="s">
        <v>99</v>
      </c>
      <c r="N68" s="9" t="s">
        <v>99</v>
      </c>
      <c r="O68" s="9" t="s">
        <v>99</v>
      </c>
      <c r="P68" s="9" t="s">
        <v>99</v>
      </c>
      <c r="Q68" s="9" t="s">
        <v>99</v>
      </c>
      <c r="R68" s="9" t="s">
        <v>99</v>
      </c>
      <c r="S68" s="9" t="s">
        <v>99</v>
      </c>
      <c r="T68" s="9" t="s">
        <v>99</v>
      </c>
      <c r="U68" s="9" t="s">
        <v>99</v>
      </c>
      <c r="V68" s="9" t="s">
        <v>99</v>
      </c>
    </row>
    <row r="69" spans="1:32" ht="15" thickBot="1" x14ac:dyDescent="0.3">
      <c r="A69" s="116">
        <v>2006</v>
      </c>
      <c r="B69" s="117" t="s">
        <v>77</v>
      </c>
      <c r="C69" s="117" t="s">
        <v>74</v>
      </c>
      <c r="D69" s="117" t="s">
        <v>87</v>
      </c>
      <c r="E69" s="117" t="s">
        <v>88</v>
      </c>
      <c r="F69" s="117" t="s">
        <v>78</v>
      </c>
      <c r="G69" s="117" t="s">
        <v>90</v>
      </c>
      <c r="H69" s="117" t="s">
        <v>79</v>
      </c>
      <c r="I69" s="117" t="s">
        <v>108</v>
      </c>
      <c r="J69" s="117" t="s">
        <v>109</v>
      </c>
      <c r="K69" s="117" t="s">
        <v>83</v>
      </c>
      <c r="L69" s="117" t="s">
        <v>76</v>
      </c>
      <c r="M69" s="117" t="s">
        <v>91</v>
      </c>
      <c r="N69" s="117" t="s">
        <v>86</v>
      </c>
      <c r="O69" s="117" t="s">
        <v>85</v>
      </c>
      <c r="P69" s="117" t="s">
        <v>110</v>
      </c>
      <c r="Q69" s="117" t="s">
        <v>82</v>
      </c>
      <c r="R69" s="117" t="s">
        <v>94</v>
      </c>
      <c r="S69" s="117" t="s">
        <v>93</v>
      </c>
      <c r="T69" s="117" t="s">
        <v>92</v>
      </c>
      <c r="U69" s="117" t="s">
        <v>89</v>
      </c>
      <c r="V69" s="117" t="s">
        <v>75</v>
      </c>
    </row>
    <row r="70" spans="1:32" ht="14.25" x14ac:dyDescent="0.25">
      <c r="A70" s="4" t="s">
        <v>128</v>
      </c>
      <c r="B70" s="9" t="s">
        <v>99</v>
      </c>
      <c r="C70" s="9" t="s">
        <v>99</v>
      </c>
      <c r="D70" s="9" t="s">
        <v>99</v>
      </c>
      <c r="E70" s="9" t="s">
        <v>99</v>
      </c>
      <c r="F70" s="9" t="s">
        <v>99</v>
      </c>
      <c r="G70" s="9" t="s">
        <v>99</v>
      </c>
      <c r="H70" s="9" t="s">
        <v>99</v>
      </c>
      <c r="I70" s="9" t="s">
        <v>99</v>
      </c>
      <c r="J70" s="9" t="s">
        <v>99</v>
      </c>
      <c r="K70" s="9" t="s">
        <v>99</v>
      </c>
      <c r="L70" s="9" t="s">
        <v>99</v>
      </c>
      <c r="M70" s="9" t="s">
        <v>99</v>
      </c>
      <c r="N70" s="9" t="s">
        <v>99</v>
      </c>
      <c r="O70" s="9" t="s">
        <v>99</v>
      </c>
      <c r="P70" s="9" t="s">
        <v>99</v>
      </c>
      <c r="Q70" s="9" t="s">
        <v>99</v>
      </c>
      <c r="R70" s="9" t="s">
        <v>99</v>
      </c>
      <c r="S70" s="9" t="s">
        <v>99</v>
      </c>
      <c r="T70" s="9" t="s">
        <v>99</v>
      </c>
      <c r="U70" s="9" t="s">
        <v>99</v>
      </c>
      <c r="V70" s="9" t="s">
        <v>99</v>
      </c>
    </row>
    <row r="71" spans="1:32" ht="14.25" x14ac:dyDescent="0.25">
      <c r="A71" s="5" t="s">
        <v>129</v>
      </c>
      <c r="B71" s="9" t="s">
        <v>99</v>
      </c>
      <c r="C71" s="9" t="s">
        <v>99</v>
      </c>
      <c r="D71" s="9" t="s">
        <v>99</v>
      </c>
      <c r="E71" s="9" t="s">
        <v>99</v>
      </c>
      <c r="F71" s="9" t="s">
        <v>99</v>
      </c>
      <c r="G71" s="9" t="s">
        <v>99</v>
      </c>
      <c r="H71" s="9" t="s">
        <v>99</v>
      </c>
      <c r="I71" s="9" t="s">
        <v>99</v>
      </c>
      <c r="J71" s="9" t="s">
        <v>99</v>
      </c>
      <c r="K71" s="9" t="s">
        <v>99</v>
      </c>
      <c r="L71" s="9" t="s">
        <v>99</v>
      </c>
      <c r="M71" s="9" t="s">
        <v>99</v>
      </c>
      <c r="N71" s="9" t="s">
        <v>99</v>
      </c>
      <c r="O71" s="9" t="s">
        <v>99</v>
      </c>
      <c r="P71" s="9" t="s">
        <v>99</v>
      </c>
      <c r="Q71" s="9" t="s">
        <v>99</v>
      </c>
      <c r="R71" s="9" t="s">
        <v>99</v>
      </c>
      <c r="S71" s="9" t="s">
        <v>99</v>
      </c>
      <c r="T71" s="9" t="s">
        <v>99</v>
      </c>
      <c r="U71" s="9" t="s">
        <v>99</v>
      </c>
      <c r="V71" s="9" t="s">
        <v>99</v>
      </c>
    </row>
    <row r="72" spans="1:32" ht="14.25" x14ac:dyDescent="0.25">
      <c r="A72" s="5" t="s">
        <v>130</v>
      </c>
      <c r="B72" s="9" t="s">
        <v>99</v>
      </c>
      <c r="C72" s="9" t="s">
        <v>99</v>
      </c>
      <c r="D72" s="9" t="s">
        <v>99</v>
      </c>
      <c r="E72" s="9" t="s">
        <v>99</v>
      </c>
      <c r="F72" s="9" t="s">
        <v>99</v>
      </c>
      <c r="G72" s="9" t="s">
        <v>99</v>
      </c>
      <c r="H72" s="9" t="s">
        <v>99</v>
      </c>
      <c r="I72" s="9" t="s">
        <v>99</v>
      </c>
      <c r="J72" s="9" t="s">
        <v>99</v>
      </c>
      <c r="K72" s="9" t="s">
        <v>99</v>
      </c>
      <c r="L72" s="9" t="s">
        <v>99</v>
      </c>
      <c r="M72" s="9" t="s">
        <v>99</v>
      </c>
      <c r="N72" s="9" t="s">
        <v>99</v>
      </c>
      <c r="O72" s="9" t="s">
        <v>99</v>
      </c>
      <c r="P72" s="9" t="s">
        <v>99</v>
      </c>
      <c r="Q72" s="9" t="s">
        <v>99</v>
      </c>
      <c r="R72" s="9" t="s">
        <v>99</v>
      </c>
      <c r="S72" s="9" t="s">
        <v>99</v>
      </c>
      <c r="T72" s="9" t="s">
        <v>99</v>
      </c>
      <c r="U72" s="9" t="s">
        <v>99</v>
      </c>
      <c r="V72" s="9" t="s">
        <v>99</v>
      </c>
    </row>
    <row r="73" spans="1:32" ht="15" thickBot="1" x14ac:dyDescent="0.3">
      <c r="A73" s="6" t="s">
        <v>131</v>
      </c>
      <c r="B73" s="9" t="s">
        <v>99</v>
      </c>
      <c r="C73" s="9" t="s">
        <v>99</v>
      </c>
      <c r="D73" s="9" t="s">
        <v>99</v>
      </c>
      <c r="E73" s="9" t="s">
        <v>99</v>
      </c>
      <c r="F73" s="9" t="s">
        <v>99</v>
      </c>
      <c r="G73" s="9" t="s">
        <v>99</v>
      </c>
      <c r="H73" s="9" t="s">
        <v>99</v>
      </c>
      <c r="I73" s="9" t="s">
        <v>99</v>
      </c>
      <c r="J73" s="9" t="s">
        <v>99</v>
      </c>
      <c r="K73" s="9" t="s">
        <v>99</v>
      </c>
      <c r="L73" s="9" t="s">
        <v>99</v>
      </c>
      <c r="M73" s="9" t="s">
        <v>99</v>
      </c>
      <c r="N73" s="9" t="s">
        <v>99</v>
      </c>
      <c r="O73" s="9" t="s">
        <v>99</v>
      </c>
      <c r="P73" s="9" t="s">
        <v>99</v>
      </c>
      <c r="Q73" s="9" t="s">
        <v>99</v>
      </c>
      <c r="R73" s="9" t="s">
        <v>99</v>
      </c>
      <c r="S73" s="9" t="s">
        <v>99</v>
      </c>
      <c r="T73" s="9" t="s">
        <v>99</v>
      </c>
      <c r="U73" s="9" t="s">
        <v>99</v>
      </c>
      <c r="V73" s="9" t="s">
        <v>99</v>
      </c>
    </row>
    <row r="75" spans="1:32" x14ac:dyDescent="0.25">
      <c r="A75" s="3" t="s">
        <v>111</v>
      </c>
    </row>
    <row r="76" spans="1:32" ht="14.25" thickBot="1" x14ac:dyDescent="0.3">
      <c r="A76" s="32"/>
    </row>
    <row r="77" spans="1:32" s="28" customFormat="1" ht="42.75" customHeight="1" x14ac:dyDescent="0.25">
      <c r="A77" s="113" t="s">
        <v>203</v>
      </c>
      <c r="B77" s="104" t="s">
        <v>112</v>
      </c>
      <c r="C77" s="105" t="s">
        <v>113</v>
      </c>
      <c r="D77" s="1"/>
      <c r="E77" s="1"/>
      <c r="F77" s="113" t="s">
        <v>203</v>
      </c>
      <c r="G77" s="117" t="s">
        <v>114</v>
      </c>
      <c r="H77" s="117" t="s">
        <v>115</v>
      </c>
      <c r="I77" s="117" t="s">
        <v>116</v>
      </c>
      <c r="J77" s="117" t="s">
        <v>117</v>
      </c>
      <c r="K77" s="117" t="s">
        <v>118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3.5" customHeight="1" x14ac:dyDescent="0.25">
      <c r="A78" s="37">
        <v>2019</v>
      </c>
      <c r="B78" s="21">
        <f>50+(50*(B93-B90))+(25*(B92-B91))</f>
        <v>54.638040187173132</v>
      </c>
      <c r="C78" s="43">
        <f>50+(50*(C93-C90))+(25*(C92-C91))</f>
        <v>50.663178388902409</v>
      </c>
      <c r="F78" s="37">
        <v>2019</v>
      </c>
      <c r="G78" s="21">
        <f>50+(50*(G93-G90))+(25*(G92-G91))</f>
        <v>54.228100607111884</v>
      </c>
      <c r="H78" s="43">
        <f>50+(50*(H93-H90))+(25*(H92-H91))</f>
        <v>55.372191011235955</v>
      </c>
      <c r="I78" s="21">
        <f t="shared" ref="I78:K78" si="4">50+(50*(I93-I90))+(25*(I92-I91))</f>
        <v>50.866168478260875</v>
      </c>
      <c r="J78" s="43">
        <f t="shared" si="4"/>
        <v>53.682659932659938</v>
      </c>
      <c r="K78" s="21">
        <f t="shared" si="4"/>
        <v>48.647518126045732</v>
      </c>
    </row>
    <row r="79" spans="1:32" ht="13.5" customHeight="1" x14ac:dyDescent="0.25">
      <c r="A79" s="37">
        <v>2017</v>
      </c>
      <c r="B79" s="21">
        <f>50+(50*(B98-B95))+(25*(B97-B96))</f>
        <v>54.894957983193279</v>
      </c>
      <c r="C79" s="43">
        <f>50+(50*(C98-C95))+(25*(C97-C96))</f>
        <v>50.304005722460658</v>
      </c>
      <c r="F79" s="37">
        <v>2017</v>
      </c>
      <c r="G79" s="21">
        <f>50+(50*(G98-G95))+(25*(G97-G96))</f>
        <v>59.2841163310962</v>
      </c>
      <c r="H79" s="43">
        <f>50+(50*(H98-H95))+(25*(H97-H96))</f>
        <v>58.110367892976591</v>
      </c>
      <c r="I79" s="21">
        <f t="shared" ref="I79:K79" si="5">50+(50*(I98-I95))+(25*(I97-I96))</f>
        <v>52.88461538461538</v>
      </c>
      <c r="J79" s="43">
        <f t="shared" si="5"/>
        <v>47.980349344978166</v>
      </c>
      <c r="K79" s="21">
        <f t="shared" si="5"/>
        <v>45.863309352517987</v>
      </c>
    </row>
    <row r="80" spans="1:32" ht="13.5" customHeight="1" x14ac:dyDescent="0.25">
      <c r="A80" s="37">
        <v>2016</v>
      </c>
      <c r="B80" s="21">
        <f>50+(50*(B103-B100))+(25*(B102-B101))</f>
        <v>52.483201869704935</v>
      </c>
      <c r="C80" s="43">
        <f>50+(50*(C103-C100))+(25*(C102-C101))</f>
        <v>47.973480110082555</v>
      </c>
      <c r="F80" s="37">
        <v>2016</v>
      </c>
      <c r="G80" s="21">
        <f>50+(50*(G103-G100))+(25*(G102-G101))</f>
        <v>52.336448598130843</v>
      </c>
      <c r="H80" s="43">
        <f>50+(50*(H103-H100))+(25*(H102-H101))</f>
        <v>52.857829010566768</v>
      </c>
      <c r="I80" s="21">
        <f t="shared" ref="I80:K80" si="6">50+(50*(I103-I100))+(25*(I102-I101))</f>
        <v>51.435574229691873</v>
      </c>
      <c r="J80" s="43">
        <f t="shared" si="6"/>
        <v>51.69191919191919</v>
      </c>
      <c r="K80" s="21">
        <f t="shared" si="6"/>
        <v>43.090596330275233</v>
      </c>
    </row>
    <row r="81" spans="1:11" ht="13.5" customHeight="1" x14ac:dyDescent="0.25">
      <c r="A81" s="37">
        <v>2014</v>
      </c>
      <c r="B81" s="21" t="s">
        <v>99</v>
      </c>
      <c r="C81" s="21" t="s">
        <v>99</v>
      </c>
      <c r="F81" s="37">
        <v>2014</v>
      </c>
      <c r="G81" s="21" t="s">
        <v>99</v>
      </c>
      <c r="H81" s="21" t="s">
        <v>99</v>
      </c>
      <c r="I81" s="21" t="s">
        <v>99</v>
      </c>
      <c r="J81" s="21" t="s">
        <v>99</v>
      </c>
      <c r="K81" s="21" t="s">
        <v>99</v>
      </c>
    </row>
    <row r="82" spans="1:11" ht="13.5" customHeight="1" x14ac:dyDescent="0.25">
      <c r="A82" s="37">
        <v>2012</v>
      </c>
      <c r="B82" s="21" t="s">
        <v>99</v>
      </c>
      <c r="C82" s="21" t="s">
        <v>99</v>
      </c>
      <c r="F82" s="37">
        <v>2012</v>
      </c>
      <c r="G82" s="21" t="s">
        <v>99</v>
      </c>
      <c r="H82" s="21" t="s">
        <v>99</v>
      </c>
      <c r="I82" s="21" t="s">
        <v>99</v>
      </c>
      <c r="J82" s="21" t="s">
        <v>99</v>
      </c>
      <c r="K82" s="21" t="s">
        <v>99</v>
      </c>
    </row>
    <row r="83" spans="1:11" ht="13.5" customHeight="1" x14ac:dyDescent="0.25">
      <c r="A83" s="37">
        <v>2009</v>
      </c>
      <c r="B83" s="21" t="s">
        <v>99</v>
      </c>
      <c r="C83" s="21" t="s">
        <v>99</v>
      </c>
      <c r="F83" s="37">
        <v>2009</v>
      </c>
      <c r="G83" s="21" t="s">
        <v>99</v>
      </c>
      <c r="H83" s="21" t="s">
        <v>99</v>
      </c>
      <c r="I83" s="21" t="s">
        <v>99</v>
      </c>
      <c r="J83" s="21" t="s">
        <v>99</v>
      </c>
      <c r="K83" s="21" t="s">
        <v>99</v>
      </c>
    </row>
    <row r="84" spans="1:11" ht="13.5" customHeight="1" x14ac:dyDescent="0.25">
      <c r="A84" s="37">
        <v>2008</v>
      </c>
      <c r="B84" s="21" t="s">
        <v>99</v>
      </c>
      <c r="C84" s="21" t="s">
        <v>99</v>
      </c>
      <c r="F84" s="37">
        <v>2008</v>
      </c>
      <c r="G84" s="21" t="s">
        <v>99</v>
      </c>
      <c r="H84" s="21" t="s">
        <v>99</v>
      </c>
      <c r="I84" s="21" t="s">
        <v>99</v>
      </c>
      <c r="J84" s="21" t="s">
        <v>99</v>
      </c>
      <c r="K84" s="21" t="s">
        <v>99</v>
      </c>
    </row>
    <row r="85" spans="1:11" ht="13.5" customHeight="1" x14ac:dyDescent="0.25">
      <c r="A85" s="37">
        <v>2007</v>
      </c>
      <c r="B85" s="21" t="s">
        <v>99</v>
      </c>
      <c r="C85" s="21" t="s">
        <v>99</v>
      </c>
      <c r="F85" s="37">
        <v>2007</v>
      </c>
      <c r="G85" s="21" t="s">
        <v>99</v>
      </c>
      <c r="H85" s="21" t="s">
        <v>99</v>
      </c>
      <c r="I85" s="21" t="s">
        <v>99</v>
      </c>
      <c r="J85" s="21" t="s">
        <v>99</v>
      </c>
      <c r="K85" s="21" t="s">
        <v>99</v>
      </c>
    </row>
    <row r="86" spans="1:11" ht="13.5" customHeight="1" thickBot="1" x14ac:dyDescent="0.3">
      <c r="A86" s="40">
        <v>2006</v>
      </c>
      <c r="B86" s="21" t="s">
        <v>99</v>
      </c>
      <c r="C86" s="21" t="s">
        <v>99</v>
      </c>
      <c r="F86" s="40">
        <v>2006</v>
      </c>
      <c r="G86" s="21" t="s">
        <v>99</v>
      </c>
      <c r="H86" s="21" t="s">
        <v>99</v>
      </c>
      <c r="I86" s="21" t="s">
        <v>99</v>
      </c>
      <c r="J86" s="21" t="s">
        <v>99</v>
      </c>
      <c r="K86" s="21" t="s">
        <v>99</v>
      </c>
    </row>
    <row r="87" spans="1:11" x14ac:dyDescent="0.25">
      <c r="A87" s="32"/>
    </row>
    <row r="88" spans="1:11" ht="14.25" thickBot="1" x14ac:dyDescent="0.3">
      <c r="A88" s="166" t="s">
        <v>119</v>
      </c>
      <c r="B88" s="166"/>
      <c r="C88" s="166"/>
      <c r="D88" s="42"/>
      <c r="F88" s="166" t="s">
        <v>120</v>
      </c>
      <c r="G88" s="166"/>
      <c r="H88" s="166"/>
      <c r="I88" s="166"/>
      <c r="J88" s="166"/>
      <c r="K88" s="166"/>
    </row>
    <row r="89" spans="1:11" ht="15" thickBot="1" x14ac:dyDescent="0.3">
      <c r="A89" s="116">
        <v>2019</v>
      </c>
      <c r="B89" s="117" t="s">
        <v>112</v>
      </c>
      <c r="C89" s="117" t="s">
        <v>113</v>
      </c>
      <c r="F89" s="118">
        <v>2019</v>
      </c>
      <c r="G89" s="119" t="s">
        <v>121</v>
      </c>
      <c r="H89" s="119" t="s">
        <v>115</v>
      </c>
      <c r="I89" s="119" t="s">
        <v>116</v>
      </c>
      <c r="J89" s="119" t="s">
        <v>117</v>
      </c>
      <c r="K89" s="119" t="s">
        <v>118</v>
      </c>
    </row>
    <row r="90" spans="1:11" ht="14.25" x14ac:dyDescent="0.25">
      <c r="A90" s="4" t="s">
        <v>128</v>
      </c>
      <c r="B90" s="9">
        <v>9.5238095238095233E-2</v>
      </c>
      <c r="C90" s="9">
        <v>0.11681674373326842</v>
      </c>
      <c r="F90" s="4" t="s">
        <v>128</v>
      </c>
      <c r="G90" s="13">
        <v>7.5455333911535125E-2</v>
      </c>
      <c r="H90" s="13">
        <v>9.5505617977528073E-2</v>
      </c>
      <c r="I90" s="13">
        <v>0.12567934782608695</v>
      </c>
      <c r="J90" s="13">
        <v>0.10016835016835017</v>
      </c>
      <c r="K90" s="13">
        <v>0.12883435582822086</v>
      </c>
    </row>
    <row r="91" spans="1:11" ht="14.25" x14ac:dyDescent="0.25">
      <c r="A91" s="5" t="s">
        <v>129</v>
      </c>
      <c r="B91" s="9">
        <v>0.30856041838700798</v>
      </c>
      <c r="C91" s="9">
        <v>0.34606960330980774</v>
      </c>
      <c r="F91" s="5" t="s">
        <v>129</v>
      </c>
      <c r="G91" s="9">
        <v>0.34258456201214221</v>
      </c>
      <c r="H91" s="9">
        <v>0.2949438202247191</v>
      </c>
      <c r="I91" s="9">
        <v>0.328125</v>
      </c>
      <c r="J91" s="9">
        <v>0.31734006734006737</v>
      </c>
      <c r="K91" s="9">
        <v>0.36698271054099274</v>
      </c>
    </row>
    <row r="92" spans="1:11" ht="14.25" x14ac:dyDescent="0.25">
      <c r="A92" s="5" t="s">
        <v>130</v>
      </c>
      <c r="B92" s="9">
        <v>0.50784475639966964</v>
      </c>
      <c r="C92" s="9">
        <v>0.46799707958140663</v>
      </c>
      <c r="F92" s="5" t="s">
        <v>130</v>
      </c>
      <c r="G92" s="9">
        <v>0.50130095403295749</v>
      </c>
      <c r="H92" s="9">
        <v>0.5182584269662921</v>
      </c>
      <c r="I92" s="9">
        <v>0.47826086956521741</v>
      </c>
      <c r="J92" s="9">
        <v>0.5</v>
      </c>
      <c r="K92" s="9">
        <v>0.43781372002230901</v>
      </c>
    </row>
    <row r="93" spans="1:11" ht="15" thickBot="1" x14ac:dyDescent="0.3">
      <c r="A93" s="6" t="s">
        <v>131</v>
      </c>
      <c r="B93" s="9">
        <v>8.8356729975227088E-2</v>
      </c>
      <c r="C93" s="9">
        <v>6.911657337551716E-2</v>
      </c>
      <c r="F93" s="6" t="s">
        <v>131</v>
      </c>
      <c r="G93" s="9">
        <v>8.0659150043365144E-2</v>
      </c>
      <c r="H93" s="9">
        <v>9.1292134831460675E-2</v>
      </c>
      <c r="I93" s="9">
        <v>6.7934782608695649E-2</v>
      </c>
      <c r="J93" s="9">
        <v>8.2491582491582491E-2</v>
      </c>
      <c r="K93" s="9">
        <v>6.6369213608477418E-2</v>
      </c>
    </row>
    <row r="94" spans="1:11" ht="15" thickBot="1" x14ac:dyDescent="0.3">
      <c r="A94" s="116">
        <v>2017</v>
      </c>
      <c r="B94" s="117" t="s">
        <v>112</v>
      </c>
      <c r="C94" s="117" t="s">
        <v>113</v>
      </c>
      <c r="F94" s="117">
        <v>2017</v>
      </c>
      <c r="G94" s="119" t="s">
        <v>121</v>
      </c>
      <c r="H94" s="119" t="s">
        <v>115</v>
      </c>
      <c r="I94" s="119" t="s">
        <v>116</v>
      </c>
      <c r="J94" s="119" t="s">
        <v>117</v>
      </c>
      <c r="K94" s="119" t="s">
        <v>118</v>
      </c>
    </row>
    <row r="95" spans="1:11" ht="14.25" x14ac:dyDescent="0.25">
      <c r="A95" s="4" t="s">
        <v>128</v>
      </c>
      <c r="B95" s="9">
        <v>0.1134453781512605</v>
      </c>
      <c r="C95" s="9">
        <v>0.12517882689556509</v>
      </c>
      <c r="F95" s="4" t="s">
        <v>128</v>
      </c>
      <c r="G95" s="13">
        <v>4.9217002237136459E-2</v>
      </c>
      <c r="H95" s="13">
        <v>9.0301003344481601E-2</v>
      </c>
      <c r="I95" s="13">
        <v>0.12051282051282051</v>
      </c>
      <c r="J95" s="13">
        <v>0.15720524017467249</v>
      </c>
      <c r="K95" s="13">
        <v>0.16546762589928057</v>
      </c>
    </row>
    <row r="96" spans="1:11" ht="14.25" x14ac:dyDescent="0.25">
      <c r="A96" s="5" t="s">
        <v>129</v>
      </c>
      <c r="B96" s="9">
        <v>0.27478991596638658</v>
      </c>
      <c r="C96" s="9">
        <v>0.34549356223175964</v>
      </c>
      <c r="F96" s="5" t="s">
        <v>129</v>
      </c>
      <c r="G96" s="9">
        <v>0.27740492170022374</v>
      </c>
      <c r="H96" s="9">
        <v>0.26421404682274247</v>
      </c>
      <c r="I96" s="9">
        <v>0.30256410256410254</v>
      </c>
      <c r="J96" s="9">
        <v>0.34061135371179041</v>
      </c>
      <c r="K96" s="9">
        <v>0.36402877697841729</v>
      </c>
    </row>
    <row r="97" spans="1:11" ht="14.25" x14ac:dyDescent="0.25">
      <c r="A97" s="5" t="s">
        <v>130</v>
      </c>
      <c r="B97" s="9">
        <v>0.52605042016806725</v>
      </c>
      <c r="C97" s="9">
        <v>0.45064377682403434</v>
      </c>
      <c r="F97" s="5" t="s">
        <v>130</v>
      </c>
      <c r="G97" s="9">
        <v>0.59955257270693507</v>
      </c>
      <c r="H97" s="9">
        <v>0.52173913043478259</v>
      </c>
      <c r="I97" s="9">
        <v>0.49487179487179489</v>
      </c>
      <c r="J97" s="9">
        <v>0.43013100436681223</v>
      </c>
      <c r="K97" s="9">
        <v>0.41151079136690649</v>
      </c>
    </row>
    <row r="98" spans="1:11" ht="15" thickBot="1" x14ac:dyDescent="0.3">
      <c r="A98" s="6" t="s">
        <v>131</v>
      </c>
      <c r="B98" s="9">
        <v>8.5714285714285715E-2</v>
      </c>
      <c r="C98" s="9">
        <v>7.8683834048640919E-2</v>
      </c>
      <c r="F98" s="6" t="s">
        <v>131</v>
      </c>
      <c r="G98" s="9">
        <v>7.3825503355704702E-2</v>
      </c>
      <c r="H98" s="9">
        <v>0.12374581939799331</v>
      </c>
      <c r="I98" s="9">
        <v>8.2051282051282037E-2</v>
      </c>
      <c r="J98" s="9">
        <v>7.2052401746724892E-2</v>
      </c>
      <c r="K98" s="9">
        <v>5.8992805755395693E-2</v>
      </c>
    </row>
    <row r="99" spans="1:11" ht="15" thickBot="1" x14ac:dyDescent="0.3">
      <c r="A99" s="116">
        <v>2016</v>
      </c>
      <c r="B99" s="117" t="s">
        <v>112</v>
      </c>
      <c r="C99" s="117" t="s">
        <v>113</v>
      </c>
      <c r="F99" s="117">
        <v>2016</v>
      </c>
      <c r="G99" s="119" t="s">
        <v>133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128</v>
      </c>
      <c r="B100" s="9">
        <v>0.12182296231375986</v>
      </c>
      <c r="C100" s="9">
        <v>0.14660995746810107</v>
      </c>
      <c r="F100" s="4" t="s">
        <v>128</v>
      </c>
      <c r="G100" s="13">
        <v>9.7706032285471534E-2</v>
      </c>
      <c r="H100" s="13">
        <v>0.11047070124879924</v>
      </c>
      <c r="I100" s="13">
        <v>0.13445378151260504</v>
      </c>
      <c r="J100" s="13">
        <v>0.14141414141414141</v>
      </c>
      <c r="K100" s="13">
        <v>0.18692660550458715</v>
      </c>
    </row>
    <row r="101" spans="1:11" ht="14.25" x14ac:dyDescent="0.25">
      <c r="A101" s="5" t="s">
        <v>129</v>
      </c>
      <c r="B101" s="9">
        <v>0.31317557697925796</v>
      </c>
      <c r="C101" s="9">
        <v>0.36002001501125847</v>
      </c>
      <c r="F101" s="5" t="s">
        <v>129</v>
      </c>
      <c r="G101" s="9">
        <v>0.35089209855564996</v>
      </c>
      <c r="H101" s="9">
        <v>0.32708933717579247</v>
      </c>
      <c r="I101" s="9">
        <v>0.31512605042016806</v>
      </c>
      <c r="J101" s="9">
        <v>0.30505050505050507</v>
      </c>
      <c r="K101" s="9">
        <v>0.38188073394495414</v>
      </c>
    </row>
    <row r="102" spans="1:11" ht="14.25" x14ac:dyDescent="0.25">
      <c r="A102" s="5" t="s">
        <v>130</v>
      </c>
      <c r="B102" s="9">
        <v>0.47385334501898918</v>
      </c>
      <c r="C102" s="9">
        <v>0.41456092069051786</v>
      </c>
      <c r="F102" s="5" t="s">
        <v>130</v>
      </c>
      <c r="G102" s="9">
        <v>0.46304163126593034</v>
      </c>
      <c r="H102" s="9">
        <v>0.46253602305475505</v>
      </c>
      <c r="I102" s="9">
        <v>0.45938375350140054</v>
      </c>
      <c r="J102" s="9">
        <v>0.45151515151515154</v>
      </c>
      <c r="K102" s="9">
        <v>0.3830275229357798</v>
      </c>
    </row>
    <row r="103" spans="1:11" ht="15" thickBot="1" x14ac:dyDescent="0.3">
      <c r="A103" s="6" t="s">
        <v>131</v>
      </c>
      <c r="B103" s="9">
        <v>9.1148115687992984E-2</v>
      </c>
      <c r="C103" s="9">
        <v>7.8809106830122586E-2</v>
      </c>
      <c r="F103" s="6" t="s">
        <v>131</v>
      </c>
      <c r="G103" s="9">
        <v>8.8360237892948168E-2</v>
      </c>
      <c r="H103" s="9">
        <v>9.9903938520653213E-2</v>
      </c>
      <c r="I103" s="9">
        <v>9.1036414565826326E-2</v>
      </c>
      <c r="J103" s="9">
        <v>0.10202020202020202</v>
      </c>
      <c r="K103" s="9">
        <v>4.8165137614678902E-2</v>
      </c>
    </row>
    <row r="104" spans="1:11" ht="15" thickBot="1" x14ac:dyDescent="0.3">
      <c r="A104" s="116">
        <v>2014</v>
      </c>
      <c r="B104" s="117" t="s">
        <v>112</v>
      </c>
      <c r="C104" s="117" t="s">
        <v>113</v>
      </c>
      <c r="F104" s="117">
        <v>2014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128</v>
      </c>
      <c r="B105" s="9" t="s">
        <v>99</v>
      </c>
      <c r="C105" s="9" t="s">
        <v>99</v>
      </c>
      <c r="F105" s="4" t="s">
        <v>128</v>
      </c>
      <c r="G105" s="9" t="s">
        <v>99</v>
      </c>
      <c r="H105" s="9" t="s">
        <v>99</v>
      </c>
      <c r="I105" s="9" t="s">
        <v>99</v>
      </c>
      <c r="J105" s="9" t="s">
        <v>99</v>
      </c>
      <c r="K105" s="9" t="s">
        <v>99</v>
      </c>
    </row>
    <row r="106" spans="1:11" ht="14.25" x14ac:dyDescent="0.25">
      <c r="A106" s="5" t="s">
        <v>129</v>
      </c>
      <c r="B106" s="9" t="s">
        <v>99</v>
      </c>
      <c r="C106" s="9" t="s">
        <v>99</v>
      </c>
      <c r="F106" s="5" t="s">
        <v>129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4.25" x14ac:dyDescent="0.25">
      <c r="A107" s="5" t="s">
        <v>130</v>
      </c>
      <c r="B107" s="9" t="s">
        <v>99</v>
      </c>
      <c r="C107" s="9" t="s">
        <v>99</v>
      </c>
      <c r="F107" s="5" t="s">
        <v>130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6" t="s">
        <v>131</v>
      </c>
      <c r="B108" s="9" t="s">
        <v>99</v>
      </c>
      <c r="C108" s="9" t="s">
        <v>99</v>
      </c>
      <c r="F108" s="6" t="s">
        <v>131</v>
      </c>
      <c r="G108" s="9" t="s">
        <v>99</v>
      </c>
      <c r="H108" s="9" t="s">
        <v>99</v>
      </c>
      <c r="I108" s="9" t="s">
        <v>99</v>
      </c>
      <c r="J108" s="9" t="s">
        <v>99</v>
      </c>
      <c r="K108" s="9" t="s">
        <v>99</v>
      </c>
    </row>
    <row r="109" spans="1:11" ht="15" thickBot="1" x14ac:dyDescent="0.3">
      <c r="A109" s="116">
        <v>2012</v>
      </c>
      <c r="B109" s="117" t="s">
        <v>112</v>
      </c>
      <c r="C109" s="117" t="s">
        <v>113</v>
      </c>
      <c r="F109" s="117">
        <v>2012</v>
      </c>
      <c r="G109" s="119" t="s">
        <v>133</v>
      </c>
      <c r="H109" s="119" t="s">
        <v>115</v>
      </c>
      <c r="I109" s="119" t="s">
        <v>116</v>
      </c>
      <c r="J109" s="119" t="s">
        <v>117</v>
      </c>
      <c r="K109" s="119" t="s">
        <v>118</v>
      </c>
    </row>
    <row r="110" spans="1:11" ht="14.25" x14ac:dyDescent="0.25">
      <c r="A110" s="4" t="s">
        <v>128</v>
      </c>
      <c r="B110" s="9" t="s">
        <v>99</v>
      </c>
      <c r="C110" s="9" t="s">
        <v>99</v>
      </c>
      <c r="F110" s="4" t="s">
        <v>128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4.25" x14ac:dyDescent="0.25">
      <c r="A111" s="5" t="s">
        <v>129</v>
      </c>
      <c r="B111" s="9" t="s">
        <v>99</v>
      </c>
      <c r="C111" s="9" t="s">
        <v>99</v>
      </c>
      <c r="F111" s="5" t="s">
        <v>129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4.25" x14ac:dyDescent="0.25">
      <c r="A112" s="5" t="s">
        <v>130</v>
      </c>
      <c r="B112" s="9" t="s">
        <v>99</v>
      </c>
      <c r="C112" s="9" t="s">
        <v>99</v>
      </c>
      <c r="F112" s="5" t="s">
        <v>130</v>
      </c>
      <c r="G112" s="9" t="s">
        <v>99</v>
      </c>
      <c r="H112" s="9" t="s">
        <v>99</v>
      </c>
      <c r="I112" s="9" t="s">
        <v>99</v>
      </c>
      <c r="J112" s="9" t="s">
        <v>99</v>
      </c>
      <c r="K112" s="9" t="s">
        <v>99</v>
      </c>
    </row>
    <row r="113" spans="1:12" ht="15" thickBot="1" x14ac:dyDescent="0.3">
      <c r="A113" s="6" t="s">
        <v>131</v>
      </c>
      <c r="B113" s="9" t="s">
        <v>99</v>
      </c>
      <c r="C113" s="9" t="s">
        <v>99</v>
      </c>
      <c r="F113" s="6" t="s">
        <v>131</v>
      </c>
      <c r="G113" s="9" t="s">
        <v>99</v>
      </c>
      <c r="H113" s="9" t="s">
        <v>99</v>
      </c>
      <c r="I113" s="9" t="s">
        <v>99</v>
      </c>
      <c r="J113" s="9" t="s">
        <v>99</v>
      </c>
      <c r="K113" s="9" t="s">
        <v>99</v>
      </c>
    </row>
    <row r="114" spans="1:12" ht="15" thickBot="1" x14ac:dyDescent="0.3">
      <c r="A114" s="116">
        <v>2009</v>
      </c>
      <c r="B114" s="117" t="s">
        <v>112</v>
      </c>
      <c r="C114" s="117" t="s">
        <v>113</v>
      </c>
      <c r="F114" s="117">
        <v>2009</v>
      </c>
      <c r="G114" s="119" t="s">
        <v>133</v>
      </c>
      <c r="H114" s="119" t="s">
        <v>115</v>
      </c>
      <c r="I114" s="119" t="s">
        <v>116</v>
      </c>
      <c r="J114" s="119" t="s">
        <v>117</v>
      </c>
      <c r="K114" s="119" t="s">
        <v>118</v>
      </c>
    </row>
    <row r="115" spans="1:12" ht="14.25" x14ac:dyDescent="0.25">
      <c r="A115" s="4" t="s">
        <v>128</v>
      </c>
      <c r="B115" s="9" t="s">
        <v>99</v>
      </c>
      <c r="C115" s="9" t="s">
        <v>99</v>
      </c>
      <c r="F115" s="4" t="s">
        <v>128</v>
      </c>
      <c r="G115" s="9" t="s">
        <v>99</v>
      </c>
      <c r="H115" s="9" t="s">
        <v>99</v>
      </c>
      <c r="I115" s="9" t="s">
        <v>99</v>
      </c>
      <c r="J115" s="9" t="s">
        <v>99</v>
      </c>
      <c r="K115" s="9" t="s">
        <v>99</v>
      </c>
    </row>
    <row r="116" spans="1:12" ht="14.25" x14ac:dyDescent="0.25">
      <c r="A116" s="5" t="s">
        <v>129</v>
      </c>
      <c r="B116" s="9" t="s">
        <v>99</v>
      </c>
      <c r="C116" s="9" t="s">
        <v>99</v>
      </c>
      <c r="F116" s="5" t="s">
        <v>129</v>
      </c>
      <c r="G116" s="9" t="s">
        <v>99</v>
      </c>
      <c r="H116" s="9" t="s">
        <v>99</v>
      </c>
      <c r="I116" s="9" t="s">
        <v>99</v>
      </c>
      <c r="J116" s="9" t="s">
        <v>99</v>
      </c>
      <c r="K116" s="9" t="s">
        <v>99</v>
      </c>
    </row>
    <row r="117" spans="1:12" ht="14.25" x14ac:dyDescent="0.25">
      <c r="A117" s="5" t="s">
        <v>130</v>
      </c>
      <c r="B117" s="9" t="s">
        <v>99</v>
      </c>
      <c r="C117" s="9" t="s">
        <v>99</v>
      </c>
      <c r="F117" s="5" t="s">
        <v>130</v>
      </c>
      <c r="G117" s="9" t="s">
        <v>99</v>
      </c>
      <c r="H117" s="9" t="s">
        <v>99</v>
      </c>
      <c r="I117" s="9" t="s">
        <v>99</v>
      </c>
      <c r="J117" s="9" t="s">
        <v>99</v>
      </c>
      <c r="K117" s="9" t="s">
        <v>99</v>
      </c>
    </row>
    <row r="118" spans="1:12" ht="15" thickBot="1" x14ac:dyDescent="0.3">
      <c r="A118" s="6" t="s">
        <v>131</v>
      </c>
      <c r="B118" s="9" t="s">
        <v>99</v>
      </c>
      <c r="C118" s="9" t="s">
        <v>99</v>
      </c>
      <c r="F118" s="6" t="s">
        <v>131</v>
      </c>
      <c r="G118" s="9" t="s">
        <v>99</v>
      </c>
      <c r="H118" s="9" t="s">
        <v>99</v>
      </c>
      <c r="I118" s="9" t="s">
        <v>99</v>
      </c>
      <c r="J118" s="9" t="s">
        <v>99</v>
      </c>
      <c r="K118" s="9" t="s">
        <v>99</v>
      </c>
    </row>
    <row r="119" spans="1:12" ht="15" thickBot="1" x14ac:dyDescent="0.3">
      <c r="A119" s="116">
        <v>2008</v>
      </c>
      <c r="B119" s="117" t="s">
        <v>112</v>
      </c>
      <c r="C119" s="117" t="s">
        <v>113</v>
      </c>
      <c r="F119" s="117">
        <v>2008</v>
      </c>
      <c r="G119" s="119" t="s">
        <v>133</v>
      </c>
      <c r="H119" s="119" t="s">
        <v>115</v>
      </c>
      <c r="I119" s="119" t="s">
        <v>116</v>
      </c>
      <c r="J119" s="119" t="s">
        <v>117</v>
      </c>
      <c r="K119" s="119" t="s">
        <v>118</v>
      </c>
    </row>
    <row r="120" spans="1:12" ht="14.25" x14ac:dyDescent="0.25">
      <c r="A120" s="4" t="s">
        <v>128</v>
      </c>
      <c r="B120" s="9" t="s">
        <v>99</v>
      </c>
      <c r="C120" s="9" t="s">
        <v>99</v>
      </c>
      <c r="F120" s="4" t="s">
        <v>128</v>
      </c>
      <c r="G120" s="9" t="s">
        <v>99</v>
      </c>
      <c r="H120" s="9" t="s">
        <v>99</v>
      </c>
      <c r="I120" s="9" t="s">
        <v>99</v>
      </c>
      <c r="J120" s="9" t="s">
        <v>99</v>
      </c>
      <c r="K120" s="9" t="s">
        <v>99</v>
      </c>
    </row>
    <row r="121" spans="1:12" ht="14.25" x14ac:dyDescent="0.25">
      <c r="A121" s="5" t="s">
        <v>129</v>
      </c>
      <c r="B121" s="9" t="s">
        <v>99</v>
      </c>
      <c r="C121" s="9" t="s">
        <v>99</v>
      </c>
      <c r="F121" s="5" t="s">
        <v>129</v>
      </c>
      <c r="G121" s="9" t="s">
        <v>99</v>
      </c>
      <c r="H121" s="9" t="s">
        <v>99</v>
      </c>
      <c r="I121" s="9" t="s">
        <v>99</v>
      </c>
      <c r="J121" s="9" t="s">
        <v>99</v>
      </c>
      <c r="K121" s="9" t="s">
        <v>99</v>
      </c>
      <c r="L121" s="69"/>
    </row>
    <row r="122" spans="1:12" ht="14.25" x14ac:dyDescent="0.25">
      <c r="A122" s="5" t="s">
        <v>130</v>
      </c>
      <c r="B122" s="9" t="s">
        <v>99</v>
      </c>
      <c r="C122" s="9" t="s">
        <v>99</v>
      </c>
      <c r="F122" s="5" t="s">
        <v>130</v>
      </c>
      <c r="G122" s="9" t="s">
        <v>99</v>
      </c>
      <c r="H122" s="9" t="s">
        <v>99</v>
      </c>
      <c r="I122" s="9" t="s">
        <v>99</v>
      </c>
      <c r="J122" s="9" t="s">
        <v>99</v>
      </c>
      <c r="K122" s="9" t="s">
        <v>99</v>
      </c>
    </row>
    <row r="123" spans="1:12" ht="15" thickBot="1" x14ac:dyDescent="0.3">
      <c r="A123" s="6" t="s">
        <v>131</v>
      </c>
      <c r="B123" s="9" t="s">
        <v>99</v>
      </c>
      <c r="C123" s="9" t="s">
        <v>99</v>
      </c>
      <c r="F123" s="6" t="s">
        <v>131</v>
      </c>
      <c r="G123" s="9" t="s">
        <v>99</v>
      </c>
      <c r="H123" s="9" t="s">
        <v>99</v>
      </c>
      <c r="I123" s="9" t="s">
        <v>99</v>
      </c>
      <c r="J123" s="9" t="s">
        <v>99</v>
      </c>
      <c r="K123" s="9" t="s">
        <v>99</v>
      </c>
    </row>
    <row r="124" spans="1:12" ht="15" thickBot="1" x14ac:dyDescent="0.3">
      <c r="A124" s="116">
        <v>2007</v>
      </c>
      <c r="B124" s="117" t="s">
        <v>112</v>
      </c>
      <c r="C124" s="117" t="s">
        <v>113</v>
      </c>
      <c r="F124" s="117">
        <v>2007</v>
      </c>
      <c r="G124" s="119" t="s">
        <v>121</v>
      </c>
      <c r="H124" s="119" t="s">
        <v>115</v>
      </c>
      <c r="I124" s="119" t="s">
        <v>116</v>
      </c>
      <c r="J124" s="119" t="s">
        <v>117</v>
      </c>
      <c r="K124" s="119" t="s">
        <v>118</v>
      </c>
    </row>
    <row r="125" spans="1:12" ht="14.25" x14ac:dyDescent="0.25">
      <c r="A125" s="4" t="s">
        <v>128</v>
      </c>
      <c r="B125" s="9" t="s">
        <v>99</v>
      </c>
      <c r="C125" s="9" t="s">
        <v>99</v>
      </c>
      <c r="F125" s="4" t="s">
        <v>128</v>
      </c>
      <c r="G125" s="9" t="s">
        <v>99</v>
      </c>
      <c r="H125" s="9" t="s">
        <v>99</v>
      </c>
      <c r="I125" s="9" t="s">
        <v>99</v>
      </c>
      <c r="J125" s="9" t="s">
        <v>99</v>
      </c>
      <c r="K125" s="9" t="s">
        <v>99</v>
      </c>
    </row>
    <row r="126" spans="1:12" ht="14.25" x14ac:dyDescent="0.25">
      <c r="A126" s="5" t="s">
        <v>129</v>
      </c>
      <c r="B126" s="9" t="s">
        <v>99</v>
      </c>
      <c r="C126" s="9" t="s">
        <v>99</v>
      </c>
      <c r="F126" s="5" t="s">
        <v>129</v>
      </c>
      <c r="G126" s="9" t="s">
        <v>99</v>
      </c>
      <c r="H126" s="9" t="s">
        <v>99</v>
      </c>
      <c r="I126" s="9" t="s">
        <v>99</v>
      </c>
      <c r="J126" s="9" t="s">
        <v>99</v>
      </c>
      <c r="K126" s="9" t="s">
        <v>99</v>
      </c>
    </row>
    <row r="127" spans="1:12" ht="14.25" x14ac:dyDescent="0.25">
      <c r="A127" s="5" t="s">
        <v>130</v>
      </c>
      <c r="B127" s="9" t="s">
        <v>99</v>
      </c>
      <c r="C127" s="9" t="s">
        <v>99</v>
      </c>
      <c r="F127" s="5" t="s">
        <v>130</v>
      </c>
      <c r="G127" s="9" t="s">
        <v>99</v>
      </c>
      <c r="H127" s="9" t="s">
        <v>99</v>
      </c>
      <c r="I127" s="9" t="s">
        <v>99</v>
      </c>
      <c r="J127" s="9" t="s">
        <v>99</v>
      </c>
      <c r="K127" s="9" t="s">
        <v>99</v>
      </c>
    </row>
    <row r="128" spans="1:12" ht="15" thickBot="1" x14ac:dyDescent="0.3">
      <c r="A128" s="6" t="s">
        <v>131</v>
      </c>
      <c r="B128" s="9" t="s">
        <v>99</v>
      </c>
      <c r="C128" s="9" t="s">
        <v>99</v>
      </c>
      <c r="F128" s="6" t="s">
        <v>131</v>
      </c>
      <c r="G128" s="9" t="s">
        <v>99</v>
      </c>
      <c r="H128" s="9" t="s">
        <v>99</v>
      </c>
      <c r="I128" s="9" t="s">
        <v>99</v>
      </c>
      <c r="J128" s="9" t="s">
        <v>99</v>
      </c>
      <c r="K128" s="9" t="s">
        <v>99</v>
      </c>
    </row>
    <row r="129" spans="1:11" ht="15" thickBot="1" x14ac:dyDescent="0.3">
      <c r="A129" s="116">
        <v>2006</v>
      </c>
      <c r="B129" s="117" t="s">
        <v>112</v>
      </c>
      <c r="C129" s="117" t="s">
        <v>113</v>
      </c>
      <c r="F129" s="117">
        <v>2006</v>
      </c>
      <c r="G129" s="119" t="s">
        <v>121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128</v>
      </c>
      <c r="B130" s="9" t="s">
        <v>99</v>
      </c>
      <c r="C130" s="9" t="s">
        <v>99</v>
      </c>
      <c r="F130" s="4" t="s">
        <v>128</v>
      </c>
      <c r="G130" s="9" t="s">
        <v>99</v>
      </c>
      <c r="H130" s="9" t="s">
        <v>99</v>
      </c>
      <c r="I130" s="9" t="s">
        <v>99</v>
      </c>
      <c r="J130" s="9" t="s">
        <v>99</v>
      </c>
      <c r="K130" s="9" t="s">
        <v>99</v>
      </c>
    </row>
    <row r="131" spans="1:11" ht="14.25" x14ac:dyDescent="0.25">
      <c r="A131" s="5" t="s">
        <v>129</v>
      </c>
      <c r="B131" s="9" t="s">
        <v>99</v>
      </c>
      <c r="C131" s="9" t="s">
        <v>99</v>
      </c>
      <c r="F131" s="5" t="s">
        <v>129</v>
      </c>
      <c r="G131" s="9" t="s">
        <v>99</v>
      </c>
      <c r="H131" s="9" t="s">
        <v>99</v>
      </c>
      <c r="I131" s="9" t="s">
        <v>99</v>
      </c>
      <c r="J131" s="9" t="s">
        <v>99</v>
      </c>
      <c r="K131" s="9" t="s">
        <v>99</v>
      </c>
    </row>
    <row r="132" spans="1:11" ht="14.25" x14ac:dyDescent="0.25">
      <c r="A132" s="5" t="s">
        <v>130</v>
      </c>
      <c r="B132" s="9" t="s">
        <v>99</v>
      </c>
      <c r="C132" s="9" t="s">
        <v>99</v>
      </c>
      <c r="F132" s="5" t="s">
        <v>130</v>
      </c>
      <c r="G132" s="9" t="s">
        <v>99</v>
      </c>
      <c r="H132" s="9" t="s">
        <v>99</v>
      </c>
      <c r="I132" s="9" t="s">
        <v>99</v>
      </c>
      <c r="J132" s="9" t="s">
        <v>99</v>
      </c>
      <c r="K132" s="9" t="s">
        <v>99</v>
      </c>
    </row>
    <row r="133" spans="1:11" ht="15" thickBot="1" x14ac:dyDescent="0.3">
      <c r="A133" s="6" t="s">
        <v>131</v>
      </c>
      <c r="B133" s="9" t="s">
        <v>99</v>
      </c>
      <c r="C133" s="9" t="s">
        <v>99</v>
      </c>
      <c r="F133" s="6" t="s">
        <v>131</v>
      </c>
      <c r="G133" s="9" t="s">
        <v>99</v>
      </c>
      <c r="H133" s="9" t="s">
        <v>99</v>
      </c>
      <c r="I133" s="9" t="s">
        <v>99</v>
      </c>
      <c r="J133" s="9" t="s">
        <v>99</v>
      </c>
      <c r="K133" s="9" t="s">
        <v>99</v>
      </c>
    </row>
    <row r="146" ht="24.75" customHeight="1" x14ac:dyDescent="0.25"/>
    <row r="147" ht="24.75" customHeight="1" x14ac:dyDescent="0.25"/>
    <row r="148" ht="24.75" customHeight="1" x14ac:dyDescent="0.25"/>
    <row r="149" ht="24.75" customHeight="1" x14ac:dyDescent="0.25"/>
  </sheetData>
  <mergeCells count="2">
    <mergeCell ref="A88:C88"/>
    <mergeCell ref="F88:K8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F149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36" width="17.7109375" style="1" customWidth="1"/>
    <col min="37" max="16384" width="10.7109375" style="1"/>
  </cols>
  <sheetData>
    <row r="1" spans="1:12" s="16" customFormat="1" ht="30" customHeight="1" x14ac:dyDescent="0.2">
      <c r="A1" s="14" t="s">
        <v>202</v>
      </c>
      <c r="B1" s="14"/>
      <c r="C1" s="14"/>
      <c r="D1" s="14"/>
      <c r="E1" s="14"/>
      <c r="F1" s="14"/>
      <c r="G1" s="14"/>
      <c r="H1" s="15"/>
      <c r="I1" s="15"/>
      <c r="J1" s="15"/>
      <c r="L1" s="145" t="s">
        <v>197</v>
      </c>
    </row>
    <row r="3" spans="1:12" ht="14.25" thickBot="1" x14ac:dyDescent="0.3">
      <c r="A3" s="2" t="s">
        <v>97</v>
      </c>
    </row>
    <row r="4" spans="1:12" ht="26.1" customHeight="1" thickBot="1" x14ac:dyDescent="0.3">
      <c r="A4" s="121" t="s">
        <v>200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1">
        <v>2006</v>
      </c>
    </row>
    <row r="5" spans="1:12" ht="15" customHeight="1" x14ac:dyDescent="0.25">
      <c r="A5" s="4" t="s">
        <v>128</v>
      </c>
      <c r="B5" s="8">
        <v>0.11</v>
      </c>
      <c r="C5" s="8">
        <v>0.128</v>
      </c>
      <c r="D5" s="8">
        <v>0.15093465096620601</v>
      </c>
      <c r="E5" s="8">
        <v>0.28446169999750998</v>
      </c>
      <c r="F5" s="8" t="s">
        <v>99</v>
      </c>
      <c r="G5" s="8" t="s">
        <v>99</v>
      </c>
      <c r="H5" s="8" t="s">
        <v>99</v>
      </c>
      <c r="I5" s="8" t="s">
        <v>99</v>
      </c>
      <c r="J5" s="8" t="s">
        <v>99</v>
      </c>
    </row>
    <row r="6" spans="1:12" ht="15" customHeight="1" x14ac:dyDescent="0.25">
      <c r="A6" s="5" t="s">
        <v>129</v>
      </c>
      <c r="B6" s="9">
        <v>0.36</v>
      </c>
      <c r="C6" s="9">
        <v>0.36499999999999999</v>
      </c>
      <c r="D6" s="9">
        <v>0.37144340787175401</v>
      </c>
      <c r="E6" s="9">
        <v>0.46278340819157998</v>
      </c>
      <c r="F6" s="9" t="s">
        <v>99</v>
      </c>
      <c r="G6" s="9" t="s">
        <v>99</v>
      </c>
      <c r="H6" s="9" t="s">
        <v>99</v>
      </c>
      <c r="I6" s="9" t="s">
        <v>99</v>
      </c>
      <c r="J6" s="9" t="s">
        <v>99</v>
      </c>
    </row>
    <row r="7" spans="1:12" ht="15" customHeight="1" x14ac:dyDescent="0.25">
      <c r="A7" s="5" t="s">
        <v>130</v>
      </c>
      <c r="B7" s="9">
        <v>0.45600000000000002</v>
      </c>
      <c r="C7" s="9">
        <v>0.436</v>
      </c>
      <c r="D7" s="9">
        <v>0.40393210107538102</v>
      </c>
      <c r="E7" s="9">
        <v>0.24166928009149999</v>
      </c>
      <c r="F7" s="9" t="s">
        <v>99</v>
      </c>
      <c r="G7" s="9" t="s">
        <v>99</v>
      </c>
      <c r="H7" s="9" t="s">
        <v>99</v>
      </c>
      <c r="I7" s="9" t="s">
        <v>99</v>
      </c>
      <c r="J7" s="9" t="s">
        <v>99</v>
      </c>
    </row>
    <row r="8" spans="1:12" ht="15" customHeight="1" thickBot="1" x14ac:dyDescent="0.3">
      <c r="A8" s="6" t="s">
        <v>131</v>
      </c>
      <c r="B8" s="10">
        <v>7.4999999999999997E-2</v>
      </c>
      <c r="C8" s="10">
        <v>7.0999999999999994E-2</v>
      </c>
      <c r="D8" s="10">
        <v>7.3689840086659297E-2</v>
      </c>
      <c r="E8" s="10">
        <v>1.1085611719410001E-2</v>
      </c>
      <c r="F8" s="10" t="s">
        <v>99</v>
      </c>
      <c r="G8" s="10" t="s">
        <v>99</v>
      </c>
      <c r="H8" s="10" t="s">
        <v>99</v>
      </c>
      <c r="I8" s="10" t="s">
        <v>99</v>
      </c>
      <c r="J8" s="10" t="s">
        <v>99</v>
      </c>
    </row>
    <row r="10" spans="1:12" ht="14.25" thickBot="1" x14ac:dyDescent="0.3">
      <c r="A10" s="2" t="s">
        <v>43</v>
      </c>
    </row>
    <row r="11" spans="1:12" ht="27.6" customHeight="1" thickBot="1" x14ac:dyDescent="0.3">
      <c r="A11" s="125" t="s">
        <v>200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2" ht="15" customHeight="1" thickBot="1" x14ac:dyDescent="0.3">
      <c r="A12" s="7" t="s">
        <v>104</v>
      </c>
      <c r="B12" s="11">
        <f>50+(50*(B8-B5))+(25*(B7-B6))</f>
        <v>50.65</v>
      </c>
      <c r="C12" s="11">
        <f t="shared" ref="C12:D12" si="0">50+(50*(C8-C5))+(25*(C7-C6))</f>
        <v>48.924999999999997</v>
      </c>
      <c r="D12" s="11">
        <f t="shared" si="0"/>
        <v>46.949976786113339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2" s="16" customFormat="1" ht="30" customHeight="1" x14ac:dyDescent="0.2">
      <c r="A14" s="14" t="s">
        <v>201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2" x14ac:dyDescent="0.25">
      <c r="A16" s="3" t="s">
        <v>106</v>
      </c>
    </row>
    <row r="17" spans="1:23" ht="14.25" thickBot="1" x14ac:dyDescent="0.3">
      <c r="A17" s="3"/>
    </row>
    <row r="18" spans="1:23" s="28" customFormat="1" ht="28.15" customHeight="1" x14ac:dyDescent="0.2">
      <c r="A18" s="128" t="s">
        <v>200</v>
      </c>
      <c r="B18" s="106" t="s">
        <v>77</v>
      </c>
      <c r="C18" s="106" t="s">
        <v>74</v>
      </c>
      <c r="D18" s="106" t="s">
        <v>87</v>
      </c>
      <c r="E18" s="106" t="s">
        <v>88</v>
      </c>
      <c r="F18" s="106" t="s">
        <v>78</v>
      </c>
      <c r="G18" s="106" t="s">
        <v>90</v>
      </c>
      <c r="H18" s="106" t="s">
        <v>79</v>
      </c>
      <c r="I18" s="106" t="s">
        <v>81</v>
      </c>
      <c r="J18" s="106" t="s">
        <v>84</v>
      </c>
      <c r="K18" s="106" t="s">
        <v>83</v>
      </c>
      <c r="L18" s="106" t="s">
        <v>76</v>
      </c>
      <c r="M18" s="106" t="s">
        <v>91</v>
      </c>
      <c r="N18" s="106" t="s">
        <v>86</v>
      </c>
      <c r="O18" s="106" t="s">
        <v>85</v>
      </c>
      <c r="P18" s="106" t="s">
        <v>80</v>
      </c>
      <c r="Q18" s="106" t="s">
        <v>82</v>
      </c>
      <c r="R18" s="106" t="s">
        <v>94</v>
      </c>
      <c r="S18" s="106" t="s">
        <v>93</v>
      </c>
      <c r="T18" s="106" t="s">
        <v>92</v>
      </c>
      <c r="U18" s="106" t="s">
        <v>89</v>
      </c>
      <c r="V18" s="106" t="s">
        <v>75</v>
      </c>
      <c r="W18" s="107" t="s">
        <v>73</v>
      </c>
    </row>
    <row r="19" spans="1:23" ht="14.25" x14ac:dyDescent="0.25">
      <c r="A19" s="17">
        <v>2019</v>
      </c>
      <c r="B19" s="21">
        <f>50+(50*(B33-B30))+(25*(B32-B31))</f>
        <v>60.911602209944753</v>
      </c>
      <c r="C19" s="21">
        <f>50+(50*(C33-C30))+(25*(C32-C31))</f>
        <v>60.566298342541444</v>
      </c>
      <c r="D19" s="21">
        <f t="shared" ref="D19:V19" si="1">50+(50*(D33-D30))+(25*(D32-D31))</f>
        <v>45.655270655270655</v>
      </c>
      <c r="E19" s="21">
        <f t="shared" si="1"/>
        <v>46.95652173913043</v>
      </c>
      <c r="F19" s="21">
        <f t="shared" si="1"/>
        <v>48.787061994609161</v>
      </c>
      <c r="G19" s="21">
        <f t="shared" si="1"/>
        <v>51.069518716577534</v>
      </c>
      <c r="H19" s="21">
        <f t="shared" si="1"/>
        <v>50.326370757180158</v>
      </c>
      <c r="I19" s="21">
        <f t="shared" si="1"/>
        <v>40.594059405940591</v>
      </c>
      <c r="J19" s="21">
        <f t="shared" si="1"/>
        <v>52.351485148514847</v>
      </c>
      <c r="K19" s="21">
        <f t="shared" si="1"/>
        <v>50.271002710027098</v>
      </c>
      <c r="L19" s="21">
        <f t="shared" si="1"/>
        <v>48.898963730569946</v>
      </c>
      <c r="M19" s="21">
        <f t="shared" si="1"/>
        <v>49.350649350649348</v>
      </c>
      <c r="N19" s="21">
        <f t="shared" si="1"/>
        <v>50.573979591836732</v>
      </c>
      <c r="O19" s="21">
        <f t="shared" si="1"/>
        <v>56.463878326996195</v>
      </c>
      <c r="P19" s="21">
        <f t="shared" si="1"/>
        <v>61.612426035502956</v>
      </c>
      <c r="Q19" s="21">
        <f t="shared" si="1"/>
        <v>52.31481481481481</v>
      </c>
      <c r="R19" s="21">
        <f t="shared" si="1"/>
        <v>45.353403141361255</v>
      </c>
      <c r="S19" s="21">
        <f t="shared" si="1"/>
        <v>49.4375</v>
      </c>
      <c r="T19" s="21">
        <f t="shared" si="1"/>
        <v>43.828715365239297</v>
      </c>
      <c r="U19" s="21">
        <f t="shared" si="1"/>
        <v>46.767810026385227</v>
      </c>
      <c r="V19" s="21">
        <f t="shared" si="1"/>
        <v>50.32637075718015</v>
      </c>
      <c r="W19" s="26">
        <f>B12</f>
        <v>50.65</v>
      </c>
    </row>
    <row r="20" spans="1:23" ht="14.25" x14ac:dyDescent="0.25">
      <c r="A20" s="17">
        <v>2017</v>
      </c>
      <c r="B20" s="21">
        <f>50+(50*(B38-B35))+(25*(B37-B36))</f>
        <v>59.6</v>
      </c>
      <c r="C20" s="21">
        <f t="shared" ref="C20:V20" si="2">50+(50*(C38-C35))+(25*(C37-C36))</f>
        <v>52.845528455284558</v>
      </c>
      <c r="D20" s="21">
        <f t="shared" si="2"/>
        <v>42.96875</v>
      </c>
      <c r="E20" s="21">
        <f t="shared" si="2"/>
        <v>40</v>
      </c>
      <c r="F20" s="21">
        <f t="shared" si="2"/>
        <v>43</v>
      </c>
      <c r="G20" s="21">
        <f t="shared" si="2"/>
        <v>52.542372881355931</v>
      </c>
      <c r="H20" s="21">
        <f t="shared" si="2"/>
        <v>47.072072072072075</v>
      </c>
      <c r="I20" s="21">
        <f t="shared" si="2"/>
        <v>54.142011834319526</v>
      </c>
      <c r="J20" s="21">
        <f t="shared" si="2"/>
        <v>46.813725490196077</v>
      </c>
      <c r="K20" s="21">
        <f t="shared" si="2"/>
        <v>49.726775956284158</v>
      </c>
      <c r="L20" s="21">
        <f t="shared" si="2"/>
        <v>59.571428571428569</v>
      </c>
      <c r="M20" s="21">
        <f t="shared" si="2"/>
        <v>48.623853211009177</v>
      </c>
      <c r="N20" s="21">
        <f t="shared" si="2"/>
        <v>55.958549222797934</v>
      </c>
      <c r="O20" s="21">
        <f t="shared" si="2"/>
        <v>52.848101265822784</v>
      </c>
      <c r="P20" s="21">
        <f t="shared" si="2"/>
        <v>44.791666666666671</v>
      </c>
      <c r="Q20" s="21">
        <f t="shared" si="2"/>
        <v>39.215686274509807</v>
      </c>
      <c r="R20" s="21">
        <f t="shared" si="2"/>
        <v>38.657407407407405</v>
      </c>
      <c r="S20" s="21">
        <f t="shared" si="2"/>
        <v>55.397727272727273</v>
      </c>
      <c r="T20" s="21">
        <f t="shared" si="2"/>
        <v>42.372881355932208</v>
      </c>
      <c r="U20" s="21">
        <f t="shared" si="2"/>
        <v>46.875</v>
      </c>
      <c r="V20" s="21">
        <f t="shared" si="2"/>
        <v>45.121951219512198</v>
      </c>
      <c r="W20" s="27">
        <f>C12</f>
        <v>48.924999999999997</v>
      </c>
    </row>
    <row r="21" spans="1:23" ht="14.25" x14ac:dyDescent="0.25">
      <c r="A21" s="17">
        <v>2016</v>
      </c>
      <c r="B21" s="21">
        <f>50+(50*(B43-B40))+(25*(B42-B41))</f>
        <v>59.467455621301774</v>
      </c>
      <c r="C21" s="21">
        <f t="shared" ref="C21:V21" si="3">50+(50*(C43-C40))+(25*(C42-C41))</f>
        <v>58.605341246290799</v>
      </c>
      <c r="D21" s="21">
        <f t="shared" si="3"/>
        <v>46.776504297994272</v>
      </c>
      <c r="E21" s="21">
        <f t="shared" si="3"/>
        <v>42.659883720930232</v>
      </c>
      <c r="F21" s="21">
        <f t="shared" si="3"/>
        <v>39.40443213296399</v>
      </c>
      <c r="G21" s="21">
        <f t="shared" si="3"/>
        <v>43.06666666666667</v>
      </c>
      <c r="H21" s="21">
        <f t="shared" si="3"/>
        <v>44.24846625766871</v>
      </c>
      <c r="I21" s="21">
        <f t="shared" si="3"/>
        <v>44.546742209631731</v>
      </c>
      <c r="J21" s="21">
        <f t="shared" si="3"/>
        <v>45.051413881748068</v>
      </c>
      <c r="K21" s="21">
        <f t="shared" si="3"/>
        <v>45.168067226890756</v>
      </c>
      <c r="L21" s="21">
        <f t="shared" si="3"/>
        <v>48.329048843187664</v>
      </c>
      <c r="M21" s="21">
        <f t="shared" si="3"/>
        <v>53.754578754578752</v>
      </c>
      <c r="N21" s="21">
        <f t="shared" si="3"/>
        <v>46.239554317548745</v>
      </c>
      <c r="O21" s="21">
        <f t="shared" si="3"/>
        <v>50.207756232686975</v>
      </c>
      <c r="P21" s="21">
        <f t="shared" si="3"/>
        <v>46.875</v>
      </c>
      <c r="Q21" s="21">
        <f t="shared" si="3"/>
        <v>46.782841823056295</v>
      </c>
      <c r="R21" s="21">
        <f t="shared" si="3"/>
        <v>46.189839572192511</v>
      </c>
      <c r="S21" s="21">
        <f t="shared" si="3"/>
        <v>48.691860465116285</v>
      </c>
      <c r="T21" s="21">
        <f t="shared" si="3"/>
        <v>42.602739726027394</v>
      </c>
      <c r="U21" s="21">
        <f t="shared" si="3"/>
        <v>43.468468468468473</v>
      </c>
      <c r="V21" s="21">
        <f t="shared" si="3"/>
        <v>40.348525469168905</v>
      </c>
      <c r="W21" s="27">
        <f>D12</f>
        <v>46.949976786113339</v>
      </c>
    </row>
    <row r="22" spans="1:23" ht="14.25" x14ac:dyDescent="0.25">
      <c r="A22" s="1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27" t="str">
        <f>E12</f>
        <v>NA</v>
      </c>
    </row>
    <row r="23" spans="1:23" ht="14.25" x14ac:dyDescent="0.25">
      <c r="A23" s="1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27" t="str">
        <f>F12</f>
        <v>NA</v>
      </c>
    </row>
    <row r="24" spans="1:23" ht="14.25" x14ac:dyDescent="0.25">
      <c r="A24" s="17">
        <v>2009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  <c r="W24" s="27" t="str">
        <f>G12</f>
        <v>NA</v>
      </c>
    </row>
    <row r="25" spans="1:23" ht="14.25" x14ac:dyDescent="0.25">
      <c r="A25" s="17">
        <v>2008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27" t="str">
        <f>H12</f>
        <v>NA</v>
      </c>
    </row>
    <row r="26" spans="1:23" ht="14.25" x14ac:dyDescent="0.25">
      <c r="A26" s="17">
        <v>2007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  <c r="W26" s="27" t="str">
        <f>I12</f>
        <v>NA</v>
      </c>
    </row>
    <row r="27" spans="1:23" ht="15" thickBot="1" x14ac:dyDescent="0.3">
      <c r="A27" s="18">
        <v>2006</v>
      </c>
      <c r="B27" s="33" t="s">
        <v>99</v>
      </c>
      <c r="C27" s="33" t="s">
        <v>99</v>
      </c>
      <c r="D27" s="33" t="s">
        <v>99</v>
      </c>
      <c r="E27" s="33" t="s">
        <v>99</v>
      </c>
      <c r="F27" s="33" t="s">
        <v>99</v>
      </c>
      <c r="G27" s="33" t="s">
        <v>99</v>
      </c>
      <c r="H27" s="33" t="s">
        <v>99</v>
      </c>
      <c r="I27" s="33" t="s">
        <v>99</v>
      </c>
      <c r="J27" s="33" t="s">
        <v>99</v>
      </c>
      <c r="K27" s="33" t="s">
        <v>99</v>
      </c>
      <c r="L27" s="33" t="s">
        <v>99</v>
      </c>
      <c r="M27" s="33" t="s">
        <v>99</v>
      </c>
      <c r="N27" s="33" t="s">
        <v>99</v>
      </c>
      <c r="O27" s="33" t="s">
        <v>99</v>
      </c>
      <c r="P27" s="33" t="s">
        <v>99</v>
      </c>
      <c r="Q27" s="33" t="s">
        <v>99</v>
      </c>
      <c r="R27" s="33" t="s">
        <v>99</v>
      </c>
      <c r="S27" s="33" t="s">
        <v>99</v>
      </c>
      <c r="T27" s="33" t="s">
        <v>99</v>
      </c>
      <c r="U27" s="33" t="s">
        <v>99</v>
      </c>
      <c r="V27" s="33" t="s">
        <v>99</v>
      </c>
      <c r="W27" s="34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128</v>
      </c>
      <c r="B30" s="9">
        <v>8.5635359116022103E-2</v>
      </c>
      <c r="C30" s="9">
        <v>7.7348066298342538E-2</v>
      </c>
      <c r="D30" s="9">
        <v>0.17663817663817663</v>
      </c>
      <c r="E30" s="9">
        <v>0.14782608695652175</v>
      </c>
      <c r="F30" s="9">
        <v>0.11859838274932616</v>
      </c>
      <c r="G30" s="9">
        <v>9.6256684491978606E-2</v>
      </c>
      <c r="H30" s="9">
        <v>8.3550913838120119E-2</v>
      </c>
      <c r="I30" s="9">
        <v>0.14108910891089108</v>
      </c>
      <c r="J30" s="9">
        <v>0.12871287128712872</v>
      </c>
      <c r="K30" s="9">
        <v>0.1002710027100271</v>
      </c>
      <c r="L30" s="9">
        <v>0.13730569948186527</v>
      </c>
      <c r="M30" s="9">
        <v>0.10389610389610389</v>
      </c>
      <c r="N30" s="9">
        <v>7.3979591836734693E-2</v>
      </c>
      <c r="O30" s="9">
        <v>0.11026615969581749</v>
      </c>
      <c r="P30" s="9">
        <v>2.3668639053254437E-2</v>
      </c>
      <c r="Q30" s="9">
        <v>7.1428571428571425E-2</v>
      </c>
      <c r="R30" s="9">
        <v>0.19633507853403143</v>
      </c>
      <c r="S30" s="9">
        <v>9.7500000000000003E-2</v>
      </c>
      <c r="T30" s="9">
        <v>0.13350125944584382</v>
      </c>
      <c r="U30" s="9">
        <v>0.13192612137203166</v>
      </c>
      <c r="V30" s="9">
        <v>0.12010443864229765</v>
      </c>
    </row>
    <row r="31" spans="1:23" ht="14.25" x14ac:dyDescent="0.25">
      <c r="A31" s="5" t="s">
        <v>129</v>
      </c>
      <c r="B31" s="9">
        <v>0.22099447513812154</v>
      </c>
      <c r="C31" s="9">
        <v>0.23480662983425415</v>
      </c>
      <c r="D31" s="9">
        <v>0.35897435897435898</v>
      </c>
      <c r="E31" s="9">
        <v>0.35942028985507252</v>
      </c>
      <c r="F31" s="9">
        <v>0.39622641509433959</v>
      </c>
      <c r="G31" s="9">
        <v>0.3770053475935829</v>
      </c>
      <c r="H31" s="9">
        <v>0.38903394255874674</v>
      </c>
      <c r="I31" s="9">
        <v>0.49009900990099015</v>
      </c>
      <c r="J31" s="9">
        <v>0.30445544554455445</v>
      </c>
      <c r="K31" s="9">
        <v>0.36043360433604332</v>
      </c>
      <c r="L31" s="9">
        <v>0.35233160621761656</v>
      </c>
      <c r="M31" s="9">
        <v>0.39220779220779223</v>
      </c>
      <c r="N31" s="9">
        <v>0.39030612244897961</v>
      </c>
      <c r="O31" s="9">
        <v>0.26235741444866922</v>
      </c>
      <c r="P31" s="9">
        <v>0.31656804733727811</v>
      </c>
      <c r="Q31" s="9">
        <v>0.37830687830687831</v>
      </c>
      <c r="R31" s="9">
        <v>0.33246073298429318</v>
      </c>
      <c r="S31" s="9">
        <v>0.39250000000000002</v>
      </c>
      <c r="T31" s="9">
        <v>0.43576826196473545</v>
      </c>
      <c r="U31" s="9">
        <v>0.39841688654353563</v>
      </c>
      <c r="V31" s="9">
        <v>0.34464751958224549</v>
      </c>
    </row>
    <row r="32" spans="1:23" ht="14.25" x14ac:dyDescent="0.25">
      <c r="A32" s="5" t="s">
        <v>130</v>
      </c>
      <c r="B32" s="9">
        <v>0.55801104972375692</v>
      </c>
      <c r="C32" s="9">
        <v>0.56353591160220995</v>
      </c>
      <c r="D32" s="9">
        <v>0.3903133903133903</v>
      </c>
      <c r="E32" s="9">
        <v>0.45217391304347826</v>
      </c>
      <c r="F32" s="9">
        <v>0.38544474393530997</v>
      </c>
      <c r="G32" s="9">
        <v>0.44117647058823528</v>
      </c>
      <c r="H32" s="9">
        <v>0.48563968668407315</v>
      </c>
      <c r="I32" s="9">
        <v>0.34158415841584161</v>
      </c>
      <c r="J32" s="9">
        <v>0.4777227722772277</v>
      </c>
      <c r="K32" s="9">
        <v>0.50677506775067749</v>
      </c>
      <c r="L32" s="9">
        <v>0.43782383419689119</v>
      </c>
      <c r="M32" s="9">
        <v>0.43376623376623369</v>
      </c>
      <c r="N32" s="9">
        <v>0.51020408163265307</v>
      </c>
      <c r="O32" s="9">
        <v>0.51330798479087447</v>
      </c>
      <c r="P32" s="9">
        <v>0.49112426035502954</v>
      </c>
      <c r="Q32" s="9">
        <v>0.48677248677248675</v>
      </c>
      <c r="R32" s="9">
        <v>0.40314136125654448</v>
      </c>
      <c r="S32" s="9">
        <v>0.45500000000000002</v>
      </c>
      <c r="T32" s="9">
        <v>0.40554156171284633</v>
      </c>
      <c r="U32" s="9">
        <v>0.40633245382585753</v>
      </c>
      <c r="V32" s="9">
        <v>0.47258485639686681</v>
      </c>
    </row>
    <row r="33" spans="1:22" ht="15" thickBot="1" x14ac:dyDescent="0.3">
      <c r="A33" s="6" t="s">
        <v>131</v>
      </c>
      <c r="B33" s="9">
        <v>0.13535911602209943</v>
      </c>
      <c r="C33" s="9">
        <v>0.12430939226519337</v>
      </c>
      <c r="D33" s="9">
        <v>7.407407407407407E-2</v>
      </c>
      <c r="E33" s="9">
        <v>4.0579710144927533E-2</v>
      </c>
      <c r="F33" s="9">
        <v>9.9730458221024262E-2</v>
      </c>
      <c r="G33" s="9">
        <v>8.556149732620319E-2</v>
      </c>
      <c r="H33" s="9">
        <v>4.177545691906006E-2</v>
      </c>
      <c r="I33" s="9">
        <v>2.7227722772277231E-2</v>
      </c>
      <c r="J33" s="9">
        <v>8.9108910891089105E-2</v>
      </c>
      <c r="K33" s="9">
        <v>3.2520325203252036E-2</v>
      </c>
      <c r="L33" s="9">
        <v>7.2538860103626937E-2</v>
      </c>
      <c r="M33" s="9">
        <v>7.0129870129870125E-2</v>
      </c>
      <c r="N33" s="9">
        <v>2.5510204081632654E-2</v>
      </c>
      <c r="O33" s="9">
        <v>0.11406844106463879</v>
      </c>
      <c r="P33" s="9">
        <v>0.16863905325443787</v>
      </c>
      <c r="Q33" s="9">
        <v>6.3492063492063489E-2</v>
      </c>
      <c r="R33" s="9">
        <v>6.8062827225130892E-2</v>
      </c>
      <c r="S33" s="9">
        <v>5.5E-2</v>
      </c>
      <c r="T33" s="9">
        <v>2.5188916876574308E-2</v>
      </c>
      <c r="U33" s="9">
        <v>6.3324538258575203E-2</v>
      </c>
      <c r="V33" s="9">
        <v>6.2663185378590072E-2</v>
      </c>
    </row>
    <row r="34" spans="1:22" ht="15" thickBot="1" x14ac:dyDescent="0.3">
      <c r="A34" s="116">
        <v>2017</v>
      </c>
      <c r="B34" s="117" t="s">
        <v>77</v>
      </c>
      <c r="C34" s="117" t="s">
        <v>74</v>
      </c>
      <c r="D34" s="117" t="s">
        <v>87</v>
      </c>
      <c r="E34" s="117" t="s">
        <v>88</v>
      </c>
      <c r="F34" s="117" t="s">
        <v>78</v>
      </c>
      <c r="G34" s="117" t="s">
        <v>90</v>
      </c>
      <c r="H34" s="117" t="s">
        <v>79</v>
      </c>
      <c r="I34" s="117" t="s">
        <v>108</v>
      </c>
      <c r="J34" s="117" t="s">
        <v>109</v>
      </c>
      <c r="K34" s="117" t="s">
        <v>83</v>
      </c>
      <c r="L34" s="117" t="s">
        <v>76</v>
      </c>
      <c r="M34" s="117" t="s">
        <v>91</v>
      </c>
      <c r="N34" s="117" t="s">
        <v>86</v>
      </c>
      <c r="O34" s="117" t="s">
        <v>85</v>
      </c>
      <c r="P34" s="117" t="s">
        <v>110</v>
      </c>
      <c r="Q34" s="117" t="s">
        <v>82</v>
      </c>
      <c r="R34" s="117" t="s">
        <v>94</v>
      </c>
      <c r="S34" s="117" t="s">
        <v>93</v>
      </c>
      <c r="T34" s="117" t="s">
        <v>92</v>
      </c>
      <c r="U34" s="117" t="s">
        <v>89</v>
      </c>
      <c r="V34" s="117" t="s">
        <v>75</v>
      </c>
    </row>
    <row r="35" spans="1:22" ht="14.25" x14ac:dyDescent="0.25">
      <c r="A35" s="4" t="s">
        <v>128</v>
      </c>
      <c r="B35" s="9">
        <v>6.4000000000000001E-2</v>
      </c>
      <c r="C35" s="9">
        <v>0.13821138211382114</v>
      </c>
      <c r="D35" s="9">
        <v>0.22916666666666663</v>
      </c>
      <c r="E35" s="9">
        <v>0.14074074074074075</v>
      </c>
      <c r="F35" s="9">
        <v>0.184</v>
      </c>
      <c r="G35" s="9">
        <v>0.16949152542372878</v>
      </c>
      <c r="H35" s="9">
        <v>0.2072072072072072</v>
      </c>
      <c r="I35" s="9">
        <v>0.17751479289940827</v>
      </c>
      <c r="J35" s="9">
        <v>0.10784313725490197</v>
      </c>
      <c r="K35" s="9">
        <v>0.16939890710382513</v>
      </c>
      <c r="L35" s="9">
        <v>2.8571428571428571E-2</v>
      </c>
      <c r="M35" s="9">
        <v>6.4220183486238536E-2</v>
      </c>
      <c r="N35" s="9">
        <v>2.5906735751295335E-2</v>
      </c>
      <c r="O35" s="9">
        <v>6.3291139240506333E-2</v>
      </c>
      <c r="P35" s="9">
        <v>0.26785714285714285</v>
      </c>
      <c r="Q35" s="9">
        <v>0.1111111111111111</v>
      </c>
      <c r="R35" s="9">
        <v>0.1851851851851852</v>
      </c>
      <c r="S35" s="9">
        <v>1.1363636363636364E-2</v>
      </c>
      <c r="T35" s="9">
        <v>6.7796610169491525E-2</v>
      </c>
      <c r="U35" s="9">
        <v>9.5588235294117641E-2</v>
      </c>
      <c r="V35" s="9">
        <v>9.7560975609756101E-2</v>
      </c>
    </row>
    <row r="36" spans="1:22" ht="14.25" x14ac:dyDescent="0.25">
      <c r="A36" s="5" t="s">
        <v>129</v>
      </c>
      <c r="B36" s="9">
        <v>0.24</v>
      </c>
      <c r="C36" s="9">
        <v>0.25203252032520324</v>
      </c>
      <c r="D36" s="9">
        <v>0.32291666666666674</v>
      </c>
      <c r="E36" s="9">
        <v>0.49629629629629624</v>
      </c>
      <c r="F36" s="9">
        <v>0.39200000000000002</v>
      </c>
      <c r="G36" s="9">
        <v>0.28813559322033899</v>
      </c>
      <c r="H36" s="9">
        <v>0.27927927927927926</v>
      </c>
      <c r="I36" s="9">
        <v>0.26627218934911245</v>
      </c>
      <c r="J36" s="9">
        <v>0.43137254901960786</v>
      </c>
      <c r="K36" s="9">
        <v>0.30054644808743169</v>
      </c>
      <c r="L36" s="9">
        <v>0.30857142857142855</v>
      </c>
      <c r="M36" s="9">
        <v>0.4403669724770643</v>
      </c>
      <c r="N36" s="9">
        <v>0.3834196891191709</v>
      </c>
      <c r="O36" s="9">
        <v>0.36708860759493672</v>
      </c>
      <c r="P36" s="9">
        <v>0.25595238095238093</v>
      </c>
      <c r="Q36" s="9">
        <v>0.56862745098039214</v>
      </c>
      <c r="R36" s="9">
        <v>0.45370370370370372</v>
      </c>
      <c r="S36" s="9">
        <v>0.39772727272727271</v>
      </c>
      <c r="T36" s="9">
        <v>0.55932203389830504</v>
      </c>
      <c r="U36" s="9">
        <v>0.42647058823529416</v>
      </c>
      <c r="V36" s="9">
        <v>0.46341463414634149</v>
      </c>
    </row>
    <row r="37" spans="1:22" ht="14.25" x14ac:dyDescent="0.25">
      <c r="A37" s="5" t="s">
        <v>130</v>
      </c>
      <c r="B37" s="9">
        <v>0.64</v>
      </c>
      <c r="C37" s="9">
        <v>0.57723577235772361</v>
      </c>
      <c r="D37" s="9">
        <v>0.39583333333333326</v>
      </c>
      <c r="E37" s="9">
        <v>0.34814814814814815</v>
      </c>
      <c r="F37" s="9">
        <v>0.36799999999999999</v>
      </c>
      <c r="G37" s="9">
        <v>0.3559322033898305</v>
      </c>
      <c r="H37" s="9">
        <v>0.45045045045045046</v>
      </c>
      <c r="I37" s="9">
        <v>0.32544378698224852</v>
      </c>
      <c r="J37" s="9">
        <v>0.40196078431372551</v>
      </c>
      <c r="K37" s="9">
        <v>0.43169398907103829</v>
      </c>
      <c r="L37" s="9">
        <v>0.57714285714285718</v>
      </c>
      <c r="M37" s="9">
        <v>0.47706422018348627</v>
      </c>
      <c r="N37" s="9">
        <v>0.50777202072538863</v>
      </c>
      <c r="O37" s="9">
        <v>0.53164556962025311</v>
      </c>
      <c r="P37" s="9">
        <v>0.36904761904761907</v>
      </c>
      <c r="Q37" s="9">
        <v>0.28104575163398693</v>
      </c>
      <c r="R37" s="9">
        <v>0.35185185185185186</v>
      </c>
      <c r="S37" s="9">
        <v>0.54545454545454541</v>
      </c>
      <c r="T37" s="9">
        <v>0.3559322033898305</v>
      </c>
      <c r="U37" s="9">
        <v>0.46323529411764708</v>
      </c>
      <c r="V37" s="9">
        <v>0.41463414634146339</v>
      </c>
    </row>
    <row r="38" spans="1:22" ht="15" thickBot="1" x14ac:dyDescent="0.3">
      <c r="A38" s="6" t="s">
        <v>131</v>
      </c>
      <c r="B38" s="9">
        <v>5.6000000000000008E-2</v>
      </c>
      <c r="C38" s="9">
        <v>3.2520325203252036E-2</v>
      </c>
      <c r="D38" s="9">
        <v>5.2083333333333343E-2</v>
      </c>
      <c r="E38" s="9">
        <v>1.4814814814814815E-2</v>
      </c>
      <c r="F38" s="9">
        <v>5.6000000000000008E-2</v>
      </c>
      <c r="G38" s="9">
        <v>0.1864406779661017</v>
      </c>
      <c r="H38" s="9">
        <v>6.3063063063063057E-2</v>
      </c>
      <c r="I38" s="9">
        <v>0.23076923076923075</v>
      </c>
      <c r="J38" s="9">
        <v>5.8823529411764698E-2</v>
      </c>
      <c r="K38" s="9">
        <v>9.8360655737704916E-2</v>
      </c>
      <c r="L38" s="9">
        <v>8.5714285714285715E-2</v>
      </c>
      <c r="M38" s="9">
        <v>1.834862385321101E-2</v>
      </c>
      <c r="N38" s="9">
        <v>8.2901554404145095E-2</v>
      </c>
      <c r="O38" s="9">
        <v>3.7974683544303799E-2</v>
      </c>
      <c r="P38" s="9">
        <v>0.10714285714285714</v>
      </c>
      <c r="Q38" s="9">
        <v>3.9215686274509803E-2</v>
      </c>
      <c r="R38" s="9">
        <v>9.2592592592592587E-3</v>
      </c>
      <c r="S38" s="9">
        <v>4.5454545454545456E-2</v>
      </c>
      <c r="T38" s="9">
        <v>1.6949152542372881E-2</v>
      </c>
      <c r="U38" s="9">
        <v>1.4705882352941175E-2</v>
      </c>
      <c r="V38" s="9">
        <v>2.4390243902439025E-2</v>
      </c>
    </row>
    <row r="39" spans="1:22" ht="15" thickBot="1" x14ac:dyDescent="0.3">
      <c r="A39" s="117">
        <v>2016</v>
      </c>
      <c r="B39" s="117" t="s">
        <v>77</v>
      </c>
      <c r="C39" s="117" t="s">
        <v>74</v>
      </c>
      <c r="D39" s="117" t="s">
        <v>87</v>
      </c>
      <c r="E39" s="117" t="s">
        <v>88</v>
      </c>
      <c r="F39" s="117" t="s">
        <v>78</v>
      </c>
      <c r="G39" s="117" t="s">
        <v>90</v>
      </c>
      <c r="H39" s="117" t="s">
        <v>79</v>
      </c>
      <c r="I39" s="117" t="s">
        <v>108</v>
      </c>
      <c r="J39" s="117" t="s">
        <v>109</v>
      </c>
      <c r="K39" s="117" t="s">
        <v>83</v>
      </c>
      <c r="L39" s="117" t="s">
        <v>76</v>
      </c>
      <c r="M39" s="117" t="s">
        <v>91</v>
      </c>
      <c r="N39" s="117" t="s">
        <v>86</v>
      </c>
      <c r="O39" s="117" t="s">
        <v>85</v>
      </c>
      <c r="P39" s="117" t="s">
        <v>110</v>
      </c>
      <c r="Q39" s="117" t="s">
        <v>82</v>
      </c>
      <c r="R39" s="117" t="s">
        <v>94</v>
      </c>
      <c r="S39" s="117" t="s">
        <v>93</v>
      </c>
      <c r="T39" s="117" t="s">
        <v>92</v>
      </c>
      <c r="U39" s="117" t="s">
        <v>89</v>
      </c>
      <c r="V39" s="117" t="s">
        <v>75</v>
      </c>
    </row>
    <row r="40" spans="1:22" ht="14.25" x14ac:dyDescent="0.25">
      <c r="A40" s="4" t="s">
        <v>128</v>
      </c>
      <c r="B40" s="9">
        <v>9.1715976331360943E-2</v>
      </c>
      <c r="C40" s="9">
        <v>5.637982195845697E-2</v>
      </c>
      <c r="D40" s="9">
        <v>0.17765042979942694</v>
      </c>
      <c r="E40" s="9">
        <v>0.18023255813953487</v>
      </c>
      <c r="F40" s="9">
        <v>0.21606648199445982</v>
      </c>
      <c r="G40" s="9">
        <v>0.13866666666666666</v>
      </c>
      <c r="H40" s="9">
        <v>0.22392638036809817</v>
      </c>
      <c r="I40" s="9">
        <v>0.18130311614730879</v>
      </c>
      <c r="J40" s="9">
        <v>0.14910025706940874</v>
      </c>
      <c r="K40" s="9">
        <v>0.13725490196078433</v>
      </c>
      <c r="L40" s="9">
        <v>0.14652956298200515</v>
      </c>
      <c r="M40" s="9">
        <v>9.8901098901098911E-2</v>
      </c>
      <c r="N40" s="9">
        <v>0.13649025069637882</v>
      </c>
      <c r="O40" s="9">
        <v>0.1440443213296399</v>
      </c>
      <c r="P40" s="9">
        <v>0.22560975609756098</v>
      </c>
      <c r="Q40" s="9">
        <v>0.1447721179624665</v>
      </c>
      <c r="R40" s="9">
        <v>0.13101604278074866</v>
      </c>
      <c r="S40" s="9">
        <v>7.8488372093023256E-2</v>
      </c>
      <c r="T40" s="9">
        <v>0.10410958904109589</v>
      </c>
      <c r="U40" s="9">
        <v>0.19219219219219219</v>
      </c>
      <c r="V40" s="9">
        <v>6.9705093833780166E-2</v>
      </c>
    </row>
    <row r="41" spans="1:22" ht="14.25" x14ac:dyDescent="0.25">
      <c r="A41" s="5" t="s">
        <v>129</v>
      </c>
      <c r="B41" s="9">
        <v>0.24556213017751477</v>
      </c>
      <c r="C41" s="9">
        <v>0.27893175074183979</v>
      </c>
      <c r="D41" s="9">
        <v>0.34097421203438394</v>
      </c>
      <c r="E41" s="9">
        <v>0.40697674418604651</v>
      </c>
      <c r="F41" s="9">
        <v>0.4016620498614959</v>
      </c>
      <c r="G41" s="9">
        <v>0.4506666666666666</v>
      </c>
      <c r="H41" s="9">
        <v>0.34049079754601225</v>
      </c>
      <c r="I41" s="9">
        <v>0.38810198300283288</v>
      </c>
      <c r="J41" s="9">
        <v>0.40616966580976865</v>
      </c>
      <c r="K41" s="9">
        <v>0.43977591036414565</v>
      </c>
      <c r="L41" s="9">
        <v>0.35989717223650386</v>
      </c>
      <c r="M41" s="9">
        <v>0.2967032967032967</v>
      </c>
      <c r="N41" s="9">
        <v>0.4011142061281337</v>
      </c>
      <c r="O41" s="9">
        <v>0.31855955678670361</v>
      </c>
      <c r="P41" s="9">
        <v>0.25914634146341464</v>
      </c>
      <c r="Q41" s="9">
        <v>0.37533512064343166</v>
      </c>
      <c r="R41" s="9">
        <v>0.40909090909090912</v>
      </c>
      <c r="S41" s="9">
        <v>0.43604651162790697</v>
      </c>
      <c r="T41" s="9">
        <v>0.52876712328767128</v>
      </c>
      <c r="U41" s="9">
        <v>0.36336336336336339</v>
      </c>
      <c r="V41" s="9">
        <v>0.60589812332439674</v>
      </c>
    </row>
    <row r="42" spans="1:22" ht="14.25" x14ac:dyDescent="0.25">
      <c r="A42" s="5" t="s">
        <v>130</v>
      </c>
      <c r="B42" s="9">
        <v>0.51775147928994081</v>
      </c>
      <c r="C42" s="9">
        <v>0.59347181008902072</v>
      </c>
      <c r="D42" s="9">
        <v>0.39541547277936961</v>
      </c>
      <c r="E42" s="9">
        <v>0.35174418604651164</v>
      </c>
      <c r="F42" s="9">
        <v>0.35457063711911357</v>
      </c>
      <c r="G42" s="9">
        <v>0.37066666666666664</v>
      </c>
      <c r="H42" s="9">
        <v>0.31288343558282211</v>
      </c>
      <c r="I42" s="9">
        <v>0.32861189801699725</v>
      </c>
      <c r="J42" s="9">
        <v>0.38303341902313626</v>
      </c>
      <c r="K42" s="9">
        <v>0.32492997198879547</v>
      </c>
      <c r="L42" s="9">
        <v>0.40102827763496146</v>
      </c>
      <c r="M42" s="9">
        <v>0.5641025641025641</v>
      </c>
      <c r="N42" s="9">
        <v>0.4011142061281337</v>
      </c>
      <c r="O42" s="9">
        <v>0.45983379501385035</v>
      </c>
      <c r="P42" s="9">
        <v>0.4451219512195122</v>
      </c>
      <c r="Q42" s="9">
        <v>0.42359249329758714</v>
      </c>
      <c r="R42" s="9">
        <v>0.40106951871657759</v>
      </c>
      <c r="S42" s="9">
        <v>0.43023255813953493</v>
      </c>
      <c r="T42" s="9">
        <v>0.29315068493150687</v>
      </c>
      <c r="U42" s="9">
        <v>0.40240240240240238</v>
      </c>
      <c r="V42" s="9">
        <v>0.289544235924933</v>
      </c>
    </row>
    <row r="43" spans="1:22" ht="15" thickBot="1" x14ac:dyDescent="0.3">
      <c r="A43" s="6" t="s">
        <v>131</v>
      </c>
      <c r="B43" s="9">
        <v>0.14497041420118342</v>
      </c>
      <c r="C43" s="9">
        <v>7.1216617210682495E-2</v>
      </c>
      <c r="D43" s="9">
        <v>8.5959885386819479E-2</v>
      </c>
      <c r="E43" s="9">
        <v>6.1046511627906967E-2</v>
      </c>
      <c r="F43" s="9">
        <v>2.7700831024930747E-2</v>
      </c>
      <c r="G43" s="9">
        <v>0.04</v>
      </c>
      <c r="H43" s="9">
        <v>0.12269938650306748</v>
      </c>
      <c r="I43" s="9">
        <v>0.10198300283286117</v>
      </c>
      <c r="J43" s="9">
        <v>6.1696658097686374E-2</v>
      </c>
      <c r="K43" s="9">
        <v>9.8039215686274522E-2</v>
      </c>
      <c r="L43" s="9">
        <v>9.2544987146529548E-2</v>
      </c>
      <c r="M43" s="9">
        <v>4.0293040293040289E-2</v>
      </c>
      <c r="N43" s="9">
        <v>6.1281337047353758E-2</v>
      </c>
      <c r="O43" s="9">
        <v>7.7562326869806089E-2</v>
      </c>
      <c r="P43" s="9">
        <v>7.0121951219512202E-2</v>
      </c>
      <c r="Q43" s="9">
        <v>5.6300268096514748E-2</v>
      </c>
      <c r="R43" s="9">
        <v>5.8823529411764698E-2</v>
      </c>
      <c r="S43" s="9">
        <v>5.5232558139534885E-2</v>
      </c>
      <c r="T43" s="9">
        <v>7.3972602739726029E-2</v>
      </c>
      <c r="U43" s="9">
        <v>4.2042042042042045E-2</v>
      </c>
      <c r="V43" s="9">
        <v>3.4852546916890083E-2</v>
      </c>
    </row>
    <row r="44" spans="1:22" ht="15" thickBot="1" x14ac:dyDescent="0.3">
      <c r="A44" s="116">
        <v>2014</v>
      </c>
      <c r="B44" s="117" t="s">
        <v>77</v>
      </c>
      <c r="C44" s="117" t="s">
        <v>74</v>
      </c>
      <c r="D44" s="117" t="s">
        <v>87</v>
      </c>
      <c r="E44" s="117" t="s">
        <v>88</v>
      </c>
      <c r="F44" s="117" t="s">
        <v>78</v>
      </c>
      <c r="G44" s="117" t="s">
        <v>90</v>
      </c>
      <c r="H44" s="117" t="s">
        <v>79</v>
      </c>
      <c r="I44" s="117" t="s">
        <v>108</v>
      </c>
      <c r="J44" s="117" t="s">
        <v>109</v>
      </c>
      <c r="K44" s="117" t="s">
        <v>83</v>
      </c>
      <c r="L44" s="117" t="s">
        <v>76</v>
      </c>
      <c r="M44" s="117" t="s">
        <v>91</v>
      </c>
      <c r="N44" s="117" t="s">
        <v>86</v>
      </c>
      <c r="O44" s="117" t="s">
        <v>85</v>
      </c>
      <c r="P44" s="117" t="s">
        <v>110</v>
      </c>
      <c r="Q44" s="117" t="s">
        <v>82</v>
      </c>
      <c r="R44" s="117" t="s">
        <v>94</v>
      </c>
      <c r="S44" s="117" t="s">
        <v>93</v>
      </c>
      <c r="T44" s="117" t="s">
        <v>92</v>
      </c>
      <c r="U44" s="117" t="s">
        <v>89</v>
      </c>
      <c r="V44" s="117" t="s">
        <v>75</v>
      </c>
    </row>
    <row r="45" spans="1:22" ht="14.25" x14ac:dyDescent="0.25">
      <c r="A45" s="4" t="s">
        <v>128</v>
      </c>
      <c r="B45" s="9">
        <v>0.4</v>
      </c>
      <c r="C45" s="9">
        <v>0.1875</v>
      </c>
      <c r="D45" s="9">
        <v>0.11009174311927</v>
      </c>
      <c r="E45" s="9">
        <v>0.19266055045871999</v>
      </c>
      <c r="F45" s="9">
        <v>0.23584905660377001</v>
      </c>
      <c r="G45" s="9">
        <v>0.13913043478261</v>
      </c>
      <c r="H45" s="9">
        <v>0.21495327102803999</v>
      </c>
      <c r="I45" s="9">
        <v>0.32075471698113001</v>
      </c>
      <c r="J45" s="9">
        <v>0.25454545454546001</v>
      </c>
      <c r="K45" s="9">
        <v>0.36538461538462003</v>
      </c>
      <c r="L45" s="9">
        <v>0.39823008849558</v>
      </c>
      <c r="M45" s="9">
        <v>0.26785714285714002</v>
      </c>
      <c r="N45" s="9">
        <v>0.37168141592920001</v>
      </c>
      <c r="O45" s="9">
        <v>0.23931623931623999</v>
      </c>
      <c r="P45" s="9">
        <v>0.25892857142857001</v>
      </c>
      <c r="Q45" s="9">
        <v>0.36607142857142999</v>
      </c>
      <c r="R45" s="9">
        <v>0.31132075471698001</v>
      </c>
      <c r="S45" s="9">
        <v>0.21818181818182</v>
      </c>
      <c r="T45" s="9">
        <v>0.23232323232322999</v>
      </c>
      <c r="U45" s="9">
        <v>0.37383177570094001</v>
      </c>
      <c r="V45" s="9">
        <v>0.28947368421052999</v>
      </c>
    </row>
    <row r="46" spans="1:22" ht="14.25" x14ac:dyDescent="0.25">
      <c r="A46" s="5" t="s">
        <v>129</v>
      </c>
      <c r="B46" s="9">
        <v>0.33043478260870002</v>
      </c>
      <c r="C46" s="9">
        <v>0.27678571428571003</v>
      </c>
      <c r="D46" s="9">
        <v>0.35779816513761997</v>
      </c>
      <c r="E46" s="9">
        <v>0.47706422018348998</v>
      </c>
      <c r="F46" s="9">
        <v>0.43396226415094002</v>
      </c>
      <c r="G46" s="9">
        <v>0.47826086956522001</v>
      </c>
      <c r="H46" s="9">
        <v>0.34579439252335997</v>
      </c>
      <c r="I46" s="9">
        <v>0.47169811320755001</v>
      </c>
      <c r="J46" s="9">
        <v>0.46363636363636002</v>
      </c>
      <c r="K46" s="9">
        <v>0.48076923076923</v>
      </c>
      <c r="L46" s="9">
        <v>0.54867256637168005</v>
      </c>
      <c r="M46" s="9">
        <v>0.54464285714285998</v>
      </c>
      <c r="N46" s="9">
        <v>0.49557522123893999</v>
      </c>
      <c r="O46" s="9">
        <v>0.53846153846153999</v>
      </c>
      <c r="P46" s="9">
        <v>0.42857142857142999</v>
      </c>
      <c r="Q46" s="9">
        <v>0.47321428571428997</v>
      </c>
      <c r="R46" s="9">
        <v>0.53773584905659999</v>
      </c>
      <c r="S46" s="9">
        <v>0.42727272727273002</v>
      </c>
      <c r="T46" s="9">
        <v>0.60606060606060996</v>
      </c>
      <c r="U46" s="9">
        <v>0.45794392523365002</v>
      </c>
      <c r="V46" s="9">
        <v>0.58771929824560998</v>
      </c>
    </row>
    <row r="47" spans="1:22" ht="14.25" x14ac:dyDescent="0.25">
      <c r="A47" s="5" t="s">
        <v>130</v>
      </c>
      <c r="B47" s="9">
        <v>0.25217391304348002</v>
      </c>
      <c r="C47" s="9">
        <v>0.53571428571429003</v>
      </c>
      <c r="D47" s="9">
        <v>0.53211009174311996</v>
      </c>
      <c r="E47" s="9">
        <v>0.33027522935780002</v>
      </c>
      <c r="F47" s="9">
        <v>0.33018867924528</v>
      </c>
      <c r="G47" s="9">
        <v>0.38260869565216998</v>
      </c>
      <c r="H47" s="9">
        <v>0.42056074766355001</v>
      </c>
      <c r="I47" s="9">
        <v>0.16037735849057</v>
      </c>
      <c r="J47" s="9">
        <v>0.2</v>
      </c>
      <c r="K47" s="9">
        <v>0.15384615384615</v>
      </c>
      <c r="L47" s="9">
        <v>5.3097345132739997E-2</v>
      </c>
      <c r="M47" s="9">
        <v>0.1875</v>
      </c>
      <c r="N47" s="9">
        <v>0.13274336283186</v>
      </c>
      <c r="O47" s="9">
        <v>0.22222222222221999</v>
      </c>
      <c r="P47" s="9">
        <v>0.3125</v>
      </c>
      <c r="Q47" s="9">
        <v>0.16071428571429</v>
      </c>
      <c r="R47" s="9">
        <v>0.15094339622642</v>
      </c>
      <c r="S47" s="9">
        <v>0.30909090909091003</v>
      </c>
      <c r="T47" s="9">
        <v>0.16161616161615999</v>
      </c>
      <c r="U47" s="9">
        <v>0.13084112149533</v>
      </c>
      <c r="V47" s="9">
        <v>7.8947368421050004E-2</v>
      </c>
    </row>
    <row r="48" spans="1:22" ht="15" thickBot="1" x14ac:dyDescent="0.3">
      <c r="A48" s="6" t="s">
        <v>131</v>
      </c>
      <c r="B48" s="9">
        <v>1.7391304347830001E-2</v>
      </c>
      <c r="C48" s="9"/>
      <c r="D48" s="9"/>
      <c r="E48" s="9"/>
      <c r="F48" s="9"/>
      <c r="G48" s="9"/>
      <c r="H48" s="9">
        <v>1.8691588785049999E-2</v>
      </c>
      <c r="I48" s="9">
        <v>4.7169811320750002E-2</v>
      </c>
      <c r="J48" s="9">
        <v>8.181818181818E-2</v>
      </c>
      <c r="K48" s="9"/>
      <c r="L48" s="9"/>
      <c r="M48" s="9"/>
      <c r="N48" s="9"/>
      <c r="O48" s="9"/>
      <c r="P48" s="9"/>
      <c r="Q48" s="9"/>
      <c r="R48" s="9"/>
      <c r="S48" s="9">
        <v>4.5454545454550001E-2</v>
      </c>
      <c r="T48" s="9"/>
      <c r="U48" s="9">
        <v>3.738317757009E-2</v>
      </c>
      <c r="V48" s="9">
        <v>4.3859649122809999E-2</v>
      </c>
    </row>
    <row r="49" spans="1:22" ht="15" thickBot="1" x14ac:dyDescent="0.3">
      <c r="A49" s="117">
        <v>2012</v>
      </c>
      <c r="B49" s="117" t="s">
        <v>77</v>
      </c>
      <c r="C49" s="117" t="s">
        <v>74</v>
      </c>
      <c r="D49" s="117" t="s">
        <v>87</v>
      </c>
      <c r="E49" s="117" t="s">
        <v>88</v>
      </c>
      <c r="F49" s="117" t="s">
        <v>78</v>
      </c>
      <c r="G49" s="117" t="s">
        <v>90</v>
      </c>
      <c r="H49" s="117" t="s">
        <v>79</v>
      </c>
      <c r="I49" s="117" t="s">
        <v>108</v>
      </c>
      <c r="J49" s="117" t="s">
        <v>109</v>
      </c>
      <c r="K49" s="117" t="s">
        <v>83</v>
      </c>
      <c r="L49" s="117" t="s">
        <v>76</v>
      </c>
      <c r="M49" s="117" t="s">
        <v>91</v>
      </c>
      <c r="N49" s="117" t="s">
        <v>86</v>
      </c>
      <c r="O49" s="117" t="s">
        <v>85</v>
      </c>
      <c r="P49" s="117" t="s">
        <v>110</v>
      </c>
      <c r="Q49" s="117" t="s">
        <v>82</v>
      </c>
      <c r="R49" s="117" t="s">
        <v>94</v>
      </c>
      <c r="S49" s="117" t="s">
        <v>93</v>
      </c>
      <c r="T49" s="117" t="s">
        <v>92</v>
      </c>
      <c r="U49" s="117" t="s">
        <v>89</v>
      </c>
      <c r="V49" s="117" t="s">
        <v>75</v>
      </c>
    </row>
    <row r="50" spans="1:22" ht="14.25" x14ac:dyDescent="0.25">
      <c r="A50" s="4" t="s">
        <v>128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</row>
    <row r="51" spans="1:22" ht="14.25" x14ac:dyDescent="0.25">
      <c r="A51" s="5" t="s">
        <v>129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4.25" x14ac:dyDescent="0.25">
      <c r="A52" s="5" t="s">
        <v>130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6" t="s">
        <v>131</v>
      </c>
      <c r="B53" s="9" t="s">
        <v>99</v>
      </c>
      <c r="C53" s="9" t="s">
        <v>99</v>
      </c>
      <c r="D53" s="9" t="s">
        <v>99</v>
      </c>
      <c r="E53" s="9" t="s">
        <v>99</v>
      </c>
      <c r="F53" s="9" t="s">
        <v>99</v>
      </c>
      <c r="G53" s="9" t="s">
        <v>99</v>
      </c>
      <c r="H53" s="9" t="s">
        <v>99</v>
      </c>
      <c r="I53" s="9" t="s">
        <v>99</v>
      </c>
      <c r="J53" s="9" t="s">
        <v>99</v>
      </c>
      <c r="K53" s="9" t="s">
        <v>99</v>
      </c>
      <c r="L53" s="9" t="s">
        <v>99</v>
      </c>
      <c r="M53" s="9" t="s">
        <v>99</v>
      </c>
      <c r="N53" s="9" t="s">
        <v>99</v>
      </c>
      <c r="O53" s="9" t="s">
        <v>99</v>
      </c>
      <c r="P53" s="9" t="s">
        <v>99</v>
      </c>
      <c r="Q53" s="9" t="s">
        <v>99</v>
      </c>
      <c r="R53" s="9" t="s">
        <v>99</v>
      </c>
      <c r="S53" s="9" t="s">
        <v>99</v>
      </c>
      <c r="T53" s="9" t="s">
        <v>99</v>
      </c>
      <c r="U53" s="9" t="s">
        <v>99</v>
      </c>
      <c r="V53" s="9" t="s">
        <v>99</v>
      </c>
    </row>
    <row r="54" spans="1:22" ht="15" thickBot="1" x14ac:dyDescent="0.3">
      <c r="A54" s="116">
        <v>2009</v>
      </c>
      <c r="B54" s="117" t="s">
        <v>77</v>
      </c>
      <c r="C54" s="117" t="s">
        <v>74</v>
      </c>
      <c r="D54" s="117" t="s">
        <v>87</v>
      </c>
      <c r="E54" s="117" t="s">
        <v>88</v>
      </c>
      <c r="F54" s="117" t="s">
        <v>78</v>
      </c>
      <c r="G54" s="117" t="s">
        <v>90</v>
      </c>
      <c r="H54" s="117" t="s">
        <v>79</v>
      </c>
      <c r="I54" s="117" t="s">
        <v>108</v>
      </c>
      <c r="J54" s="117" t="s">
        <v>109</v>
      </c>
      <c r="K54" s="117" t="s">
        <v>83</v>
      </c>
      <c r="L54" s="117" t="s">
        <v>76</v>
      </c>
      <c r="M54" s="117" t="s">
        <v>91</v>
      </c>
      <c r="N54" s="117" t="s">
        <v>86</v>
      </c>
      <c r="O54" s="117" t="s">
        <v>85</v>
      </c>
      <c r="P54" s="117" t="s">
        <v>110</v>
      </c>
      <c r="Q54" s="117" t="s">
        <v>82</v>
      </c>
      <c r="R54" s="117" t="s">
        <v>94</v>
      </c>
      <c r="S54" s="117" t="s">
        <v>93</v>
      </c>
      <c r="T54" s="117" t="s">
        <v>92</v>
      </c>
      <c r="U54" s="117" t="s">
        <v>89</v>
      </c>
      <c r="V54" s="117" t="s">
        <v>75</v>
      </c>
    </row>
    <row r="55" spans="1:22" ht="14.25" x14ac:dyDescent="0.25">
      <c r="A55" s="4" t="s">
        <v>128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2" ht="14.25" x14ac:dyDescent="0.25">
      <c r="A56" s="5" t="s">
        <v>129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4.25" x14ac:dyDescent="0.25">
      <c r="A57" s="5" t="s">
        <v>130</v>
      </c>
      <c r="B57" s="9" t="s">
        <v>99</v>
      </c>
      <c r="C57" s="9" t="s">
        <v>99</v>
      </c>
      <c r="D57" s="9" t="s">
        <v>99</v>
      </c>
      <c r="E57" s="9" t="s">
        <v>99</v>
      </c>
      <c r="F57" s="9" t="s">
        <v>99</v>
      </c>
      <c r="G57" s="9" t="s">
        <v>99</v>
      </c>
      <c r="H57" s="9" t="s">
        <v>99</v>
      </c>
      <c r="I57" s="9" t="s">
        <v>99</v>
      </c>
      <c r="J57" s="9" t="s">
        <v>99</v>
      </c>
      <c r="K57" s="9" t="s">
        <v>99</v>
      </c>
      <c r="L57" s="9" t="s">
        <v>99</v>
      </c>
      <c r="M57" s="9" t="s">
        <v>99</v>
      </c>
      <c r="N57" s="9" t="s">
        <v>99</v>
      </c>
      <c r="O57" s="9" t="s">
        <v>99</v>
      </c>
      <c r="P57" s="9" t="s">
        <v>99</v>
      </c>
      <c r="Q57" s="9" t="s">
        <v>99</v>
      </c>
      <c r="R57" s="9" t="s">
        <v>99</v>
      </c>
      <c r="S57" s="9" t="s">
        <v>99</v>
      </c>
      <c r="T57" s="9" t="s">
        <v>99</v>
      </c>
      <c r="U57" s="9" t="s">
        <v>99</v>
      </c>
      <c r="V57" s="9" t="s">
        <v>99</v>
      </c>
    </row>
    <row r="58" spans="1:22" ht="15" thickBot="1" x14ac:dyDescent="0.3">
      <c r="A58" s="6" t="s">
        <v>131</v>
      </c>
      <c r="B58" s="9" t="s">
        <v>99</v>
      </c>
      <c r="C58" s="9" t="s">
        <v>99</v>
      </c>
      <c r="D58" s="9" t="s">
        <v>99</v>
      </c>
      <c r="E58" s="9" t="s">
        <v>99</v>
      </c>
      <c r="F58" s="9" t="s">
        <v>99</v>
      </c>
      <c r="G58" s="9" t="s">
        <v>99</v>
      </c>
      <c r="H58" s="9" t="s">
        <v>99</v>
      </c>
      <c r="I58" s="9" t="s">
        <v>99</v>
      </c>
      <c r="J58" s="9" t="s">
        <v>99</v>
      </c>
      <c r="K58" s="9" t="s">
        <v>99</v>
      </c>
      <c r="L58" s="9" t="s">
        <v>99</v>
      </c>
      <c r="M58" s="9" t="s">
        <v>99</v>
      </c>
      <c r="N58" s="9" t="s">
        <v>99</v>
      </c>
      <c r="O58" s="9" t="s">
        <v>99</v>
      </c>
      <c r="P58" s="9" t="s">
        <v>99</v>
      </c>
      <c r="Q58" s="9" t="s">
        <v>99</v>
      </c>
      <c r="R58" s="9" t="s">
        <v>99</v>
      </c>
      <c r="S58" s="9" t="s">
        <v>99</v>
      </c>
      <c r="T58" s="9" t="s">
        <v>99</v>
      </c>
      <c r="U58" s="9" t="s">
        <v>99</v>
      </c>
      <c r="V58" s="9" t="s">
        <v>99</v>
      </c>
    </row>
    <row r="59" spans="1:22" ht="15" thickBot="1" x14ac:dyDescent="0.3">
      <c r="A59" s="117">
        <v>2008</v>
      </c>
      <c r="B59" s="117" t="s">
        <v>77</v>
      </c>
      <c r="C59" s="117" t="s">
        <v>74</v>
      </c>
      <c r="D59" s="117" t="s">
        <v>87</v>
      </c>
      <c r="E59" s="117" t="s">
        <v>88</v>
      </c>
      <c r="F59" s="117" t="s">
        <v>78</v>
      </c>
      <c r="G59" s="117" t="s">
        <v>90</v>
      </c>
      <c r="H59" s="117" t="s">
        <v>79</v>
      </c>
      <c r="I59" s="117" t="s">
        <v>108</v>
      </c>
      <c r="J59" s="117" t="s">
        <v>109</v>
      </c>
      <c r="K59" s="117" t="s">
        <v>83</v>
      </c>
      <c r="L59" s="117" t="s">
        <v>76</v>
      </c>
      <c r="M59" s="117" t="s">
        <v>91</v>
      </c>
      <c r="N59" s="117" t="s">
        <v>86</v>
      </c>
      <c r="O59" s="117" t="s">
        <v>85</v>
      </c>
      <c r="P59" s="117" t="s">
        <v>110</v>
      </c>
      <c r="Q59" s="117" t="s">
        <v>82</v>
      </c>
      <c r="R59" s="117" t="s">
        <v>94</v>
      </c>
      <c r="S59" s="117" t="s">
        <v>93</v>
      </c>
      <c r="T59" s="117" t="s">
        <v>92</v>
      </c>
      <c r="U59" s="117" t="s">
        <v>89</v>
      </c>
      <c r="V59" s="117" t="s">
        <v>75</v>
      </c>
    </row>
    <row r="60" spans="1:22" ht="14.25" x14ac:dyDescent="0.25">
      <c r="A60" s="4" t="s">
        <v>128</v>
      </c>
      <c r="B60" s="21" t="s">
        <v>99</v>
      </c>
      <c r="C60" s="21" t="s">
        <v>99</v>
      </c>
      <c r="D60" s="21" t="s">
        <v>99</v>
      </c>
      <c r="E60" s="21" t="s">
        <v>99</v>
      </c>
      <c r="F60" s="21" t="s">
        <v>99</v>
      </c>
      <c r="G60" s="21" t="s">
        <v>99</v>
      </c>
      <c r="H60" s="21" t="s">
        <v>99</v>
      </c>
      <c r="I60" s="21" t="s">
        <v>99</v>
      </c>
      <c r="J60" s="21" t="s">
        <v>99</v>
      </c>
      <c r="K60" s="21" t="s">
        <v>99</v>
      </c>
      <c r="L60" s="21" t="s">
        <v>99</v>
      </c>
      <c r="M60" s="21" t="s">
        <v>99</v>
      </c>
      <c r="N60" s="21" t="s">
        <v>99</v>
      </c>
      <c r="O60" s="21" t="s">
        <v>99</v>
      </c>
      <c r="P60" s="21" t="s">
        <v>99</v>
      </c>
      <c r="Q60" s="21" t="s">
        <v>99</v>
      </c>
      <c r="R60" s="21" t="s">
        <v>99</v>
      </c>
      <c r="S60" s="21" t="s">
        <v>99</v>
      </c>
      <c r="T60" s="21" t="s">
        <v>99</v>
      </c>
      <c r="U60" s="21" t="s">
        <v>99</v>
      </c>
      <c r="V60" s="21" t="s">
        <v>99</v>
      </c>
    </row>
    <row r="61" spans="1:22" ht="14.25" x14ac:dyDescent="0.25">
      <c r="A61" s="5" t="s">
        <v>129</v>
      </c>
      <c r="B61" s="21" t="s">
        <v>99</v>
      </c>
      <c r="C61" s="21" t="s">
        <v>99</v>
      </c>
      <c r="D61" s="21" t="s">
        <v>99</v>
      </c>
      <c r="E61" s="21" t="s">
        <v>99</v>
      </c>
      <c r="F61" s="21" t="s">
        <v>99</v>
      </c>
      <c r="G61" s="21" t="s">
        <v>99</v>
      </c>
      <c r="H61" s="21" t="s">
        <v>99</v>
      </c>
      <c r="I61" s="21" t="s">
        <v>99</v>
      </c>
      <c r="J61" s="21" t="s">
        <v>99</v>
      </c>
      <c r="K61" s="21" t="s">
        <v>99</v>
      </c>
      <c r="L61" s="21" t="s">
        <v>99</v>
      </c>
      <c r="M61" s="21" t="s">
        <v>99</v>
      </c>
      <c r="N61" s="21" t="s">
        <v>99</v>
      </c>
      <c r="O61" s="21" t="s">
        <v>99</v>
      </c>
      <c r="P61" s="21" t="s">
        <v>99</v>
      </c>
      <c r="Q61" s="21" t="s">
        <v>99</v>
      </c>
      <c r="R61" s="21" t="s">
        <v>99</v>
      </c>
      <c r="S61" s="21" t="s">
        <v>99</v>
      </c>
      <c r="T61" s="21" t="s">
        <v>99</v>
      </c>
      <c r="U61" s="21" t="s">
        <v>99</v>
      </c>
      <c r="V61" s="21" t="s">
        <v>99</v>
      </c>
    </row>
    <row r="62" spans="1:22" ht="14.25" x14ac:dyDescent="0.25">
      <c r="A62" s="5" t="s">
        <v>130</v>
      </c>
      <c r="B62" s="21" t="s">
        <v>99</v>
      </c>
      <c r="C62" s="21" t="s">
        <v>99</v>
      </c>
      <c r="D62" s="21" t="s">
        <v>99</v>
      </c>
      <c r="E62" s="21" t="s">
        <v>99</v>
      </c>
      <c r="F62" s="21" t="s">
        <v>99</v>
      </c>
      <c r="G62" s="21" t="s">
        <v>99</v>
      </c>
      <c r="H62" s="21" t="s">
        <v>99</v>
      </c>
      <c r="I62" s="21" t="s">
        <v>99</v>
      </c>
      <c r="J62" s="21" t="s">
        <v>99</v>
      </c>
      <c r="K62" s="21" t="s">
        <v>99</v>
      </c>
      <c r="L62" s="21" t="s">
        <v>99</v>
      </c>
      <c r="M62" s="21" t="s">
        <v>99</v>
      </c>
      <c r="N62" s="21" t="s">
        <v>99</v>
      </c>
      <c r="O62" s="21" t="s">
        <v>99</v>
      </c>
      <c r="P62" s="21" t="s">
        <v>99</v>
      </c>
      <c r="Q62" s="21" t="s">
        <v>99</v>
      </c>
      <c r="R62" s="21" t="s">
        <v>99</v>
      </c>
      <c r="S62" s="21" t="s">
        <v>99</v>
      </c>
      <c r="T62" s="21" t="s">
        <v>99</v>
      </c>
      <c r="U62" s="21" t="s">
        <v>99</v>
      </c>
      <c r="V62" s="21" t="s">
        <v>99</v>
      </c>
    </row>
    <row r="63" spans="1:22" ht="15" thickBot="1" x14ac:dyDescent="0.3">
      <c r="A63" s="6" t="s">
        <v>131</v>
      </c>
      <c r="B63" s="33" t="s">
        <v>99</v>
      </c>
      <c r="C63" s="33" t="s">
        <v>99</v>
      </c>
      <c r="D63" s="33" t="s">
        <v>99</v>
      </c>
      <c r="E63" s="33" t="s">
        <v>99</v>
      </c>
      <c r="F63" s="33" t="s">
        <v>99</v>
      </c>
      <c r="G63" s="33" t="s">
        <v>99</v>
      </c>
      <c r="H63" s="33" t="s">
        <v>99</v>
      </c>
      <c r="I63" s="33" t="s">
        <v>99</v>
      </c>
      <c r="J63" s="33" t="s">
        <v>99</v>
      </c>
      <c r="K63" s="33" t="s">
        <v>99</v>
      </c>
      <c r="L63" s="33" t="s">
        <v>99</v>
      </c>
      <c r="M63" s="33" t="s">
        <v>99</v>
      </c>
      <c r="N63" s="33" t="s">
        <v>99</v>
      </c>
      <c r="O63" s="33" t="s">
        <v>99</v>
      </c>
      <c r="P63" s="33" t="s">
        <v>99</v>
      </c>
      <c r="Q63" s="33" t="s">
        <v>99</v>
      </c>
      <c r="R63" s="33" t="s">
        <v>99</v>
      </c>
      <c r="S63" s="33" t="s">
        <v>99</v>
      </c>
      <c r="T63" s="33" t="s">
        <v>99</v>
      </c>
      <c r="U63" s="33" t="s">
        <v>99</v>
      </c>
      <c r="V63" s="33" t="s">
        <v>99</v>
      </c>
    </row>
    <row r="64" spans="1:22" ht="15" thickBot="1" x14ac:dyDescent="0.3">
      <c r="A64" s="116">
        <v>2007</v>
      </c>
      <c r="B64" s="117" t="s">
        <v>77</v>
      </c>
      <c r="C64" s="117" t="s">
        <v>74</v>
      </c>
      <c r="D64" s="117" t="s">
        <v>87</v>
      </c>
      <c r="E64" s="117" t="s">
        <v>88</v>
      </c>
      <c r="F64" s="117" t="s">
        <v>78</v>
      </c>
      <c r="G64" s="117" t="s">
        <v>90</v>
      </c>
      <c r="H64" s="117" t="s">
        <v>79</v>
      </c>
      <c r="I64" s="117" t="s">
        <v>108</v>
      </c>
      <c r="J64" s="117" t="s">
        <v>109</v>
      </c>
      <c r="K64" s="117" t="s">
        <v>83</v>
      </c>
      <c r="L64" s="117" t="s">
        <v>76</v>
      </c>
      <c r="M64" s="117" t="s">
        <v>91</v>
      </c>
      <c r="N64" s="117" t="s">
        <v>86</v>
      </c>
      <c r="O64" s="117" t="s">
        <v>85</v>
      </c>
      <c r="P64" s="117" t="s">
        <v>110</v>
      </c>
      <c r="Q64" s="117" t="s">
        <v>82</v>
      </c>
      <c r="R64" s="117" t="s">
        <v>94</v>
      </c>
      <c r="S64" s="117" t="s">
        <v>93</v>
      </c>
      <c r="T64" s="117" t="s">
        <v>92</v>
      </c>
      <c r="U64" s="117" t="s">
        <v>89</v>
      </c>
      <c r="V64" s="117" t="s">
        <v>75</v>
      </c>
    </row>
    <row r="65" spans="1:32" ht="14.25" x14ac:dyDescent="0.25">
      <c r="A65" s="4" t="s">
        <v>128</v>
      </c>
      <c r="B65" s="9" t="s">
        <v>99</v>
      </c>
      <c r="C65" s="9" t="s">
        <v>99</v>
      </c>
      <c r="D65" s="9" t="s">
        <v>99</v>
      </c>
      <c r="E65" s="9" t="s">
        <v>99</v>
      </c>
      <c r="F65" s="9" t="s">
        <v>99</v>
      </c>
      <c r="G65" s="9" t="s">
        <v>99</v>
      </c>
      <c r="H65" s="9" t="s">
        <v>99</v>
      </c>
      <c r="I65" s="9" t="s">
        <v>99</v>
      </c>
      <c r="J65" s="9" t="s">
        <v>99</v>
      </c>
      <c r="K65" s="9" t="s">
        <v>99</v>
      </c>
      <c r="L65" s="9" t="s">
        <v>99</v>
      </c>
      <c r="M65" s="9" t="s">
        <v>99</v>
      </c>
      <c r="N65" s="9" t="s">
        <v>99</v>
      </c>
      <c r="O65" s="9" t="s">
        <v>99</v>
      </c>
      <c r="P65" s="9" t="s">
        <v>99</v>
      </c>
      <c r="Q65" s="9" t="s">
        <v>99</v>
      </c>
      <c r="R65" s="9" t="s">
        <v>99</v>
      </c>
      <c r="S65" s="9" t="s">
        <v>99</v>
      </c>
      <c r="T65" s="9" t="s">
        <v>99</v>
      </c>
      <c r="U65" s="9" t="s">
        <v>99</v>
      </c>
      <c r="V65" s="9" t="s">
        <v>99</v>
      </c>
    </row>
    <row r="66" spans="1:32" ht="14.25" x14ac:dyDescent="0.25">
      <c r="A66" s="5" t="s">
        <v>129</v>
      </c>
      <c r="B66" s="9" t="s">
        <v>99</v>
      </c>
      <c r="C66" s="9" t="s">
        <v>99</v>
      </c>
      <c r="D66" s="9" t="s">
        <v>99</v>
      </c>
      <c r="E66" s="9" t="s">
        <v>99</v>
      </c>
      <c r="F66" s="9" t="s">
        <v>99</v>
      </c>
      <c r="G66" s="9" t="s">
        <v>99</v>
      </c>
      <c r="H66" s="9" t="s">
        <v>99</v>
      </c>
      <c r="I66" s="9" t="s">
        <v>99</v>
      </c>
      <c r="J66" s="9" t="s">
        <v>99</v>
      </c>
      <c r="K66" s="9" t="s">
        <v>99</v>
      </c>
      <c r="L66" s="9" t="s">
        <v>99</v>
      </c>
      <c r="M66" s="9" t="s">
        <v>99</v>
      </c>
      <c r="N66" s="9" t="s">
        <v>99</v>
      </c>
      <c r="O66" s="9" t="s">
        <v>99</v>
      </c>
      <c r="P66" s="9" t="s">
        <v>99</v>
      </c>
      <c r="Q66" s="9" t="s">
        <v>99</v>
      </c>
      <c r="R66" s="9" t="s">
        <v>99</v>
      </c>
      <c r="S66" s="9" t="s">
        <v>99</v>
      </c>
      <c r="T66" s="9" t="s">
        <v>99</v>
      </c>
      <c r="U66" s="9" t="s">
        <v>99</v>
      </c>
      <c r="V66" s="9" t="s">
        <v>99</v>
      </c>
    </row>
    <row r="67" spans="1:32" ht="14.25" x14ac:dyDescent="0.25">
      <c r="A67" s="5" t="s">
        <v>130</v>
      </c>
      <c r="B67" s="9" t="s">
        <v>99</v>
      </c>
      <c r="C67" s="9" t="s">
        <v>99</v>
      </c>
      <c r="D67" s="9" t="s">
        <v>99</v>
      </c>
      <c r="E67" s="9" t="s">
        <v>99</v>
      </c>
      <c r="F67" s="9" t="s">
        <v>99</v>
      </c>
      <c r="G67" s="9" t="s">
        <v>99</v>
      </c>
      <c r="H67" s="9" t="s">
        <v>99</v>
      </c>
      <c r="I67" s="9" t="s">
        <v>99</v>
      </c>
      <c r="J67" s="9" t="s">
        <v>99</v>
      </c>
      <c r="K67" s="9" t="s">
        <v>99</v>
      </c>
      <c r="L67" s="9" t="s">
        <v>99</v>
      </c>
      <c r="M67" s="9" t="s">
        <v>99</v>
      </c>
      <c r="N67" s="9" t="s">
        <v>99</v>
      </c>
      <c r="O67" s="9" t="s">
        <v>99</v>
      </c>
      <c r="P67" s="9" t="s">
        <v>99</v>
      </c>
      <c r="Q67" s="9" t="s">
        <v>99</v>
      </c>
      <c r="R67" s="9" t="s">
        <v>99</v>
      </c>
      <c r="S67" s="9" t="s">
        <v>99</v>
      </c>
      <c r="T67" s="9" t="s">
        <v>99</v>
      </c>
      <c r="U67" s="9" t="s">
        <v>99</v>
      </c>
      <c r="V67" s="9" t="s">
        <v>99</v>
      </c>
    </row>
    <row r="68" spans="1:32" ht="15" thickBot="1" x14ac:dyDescent="0.3">
      <c r="A68" s="6" t="s">
        <v>131</v>
      </c>
      <c r="B68" s="9" t="s">
        <v>99</v>
      </c>
      <c r="C68" s="9" t="s">
        <v>99</v>
      </c>
      <c r="D68" s="9" t="s">
        <v>99</v>
      </c>
      <c r="E68" s="9" t="s">
        <v>99</v>
      </c>
      <c r="F68" s="9" t="s">
        <v>99</v>
      </c>
      <c r="G68" s="9" t="s">
        <v>99</v>
      </c>
      <c r="H68" s="9" t="s">
        <v>99</v>
      </c>
      <c r="I68" s="9" t="s">
        <v>99</v>
      </c>
      <c r="J68" s="9" t="s">
        <v>99</v>
      </c>
      <c r="K68" s="9" t="s">
        <v>99</v>
      </c>
      <c r="L68" s="9" t="s">
        <v>99</v>
      </c>
      <c r="M68" s="9" t="s">
        <v>99</v>
      </c>
      <c r="N68" s="9" t="s">
        <v>99</v>
      </c>
      <c r="O68" s="9" t="s">
        <v>99</v>
      </c>
      <c r="P68" s="9" t="s">
        <v>99</v>
      </c>
      <c r="Q68" s="9" t="s">
        <v>99</v>
      </c>
      <c r="R68" s="9" t="s">
        <v>99</v>
      </c>
      <c r="S68" s="9" t="s">
        <v>99</v>
      </c>
      <c r="T68" s="9" t="s">
        <v>99</v>
      </c>
      <c r="U68" s="9" t="s">
        <v>99</v>
      </c>
      <c r="V68" s="9" t="s">
        <v>99</v>
      </c>
    </row>
    <row r="69" spans="1:32" ht="15" thickBot="1" x14ac:dyDescent="0.3">
      <c r="A69" s="116">
        <v>2006</v>
      </c>
      <c r="B69" s="117" t="s">
        <v>77</v>
      </c>
      <c r="C69" s="117" t="s">
        <v>74</v>
      </c>
      <c r="D69" s="117" t="s">
        <v>87</v>
      </c>
      <c r="E69" s="117" t="s">
        <v>88</v>
      </c>
      <c r="F69" s="117" t="s">
        <v>78</v>
      </c>
      <c r="G69" s="117" t="s">
        <v>90</v>
      </c>
      <c r="H69" s="117" t="s">
        <v>79</v>
      </c>
      <c r="I69" s="117" t="s">
        <v>108</v>
      </c>
      <c r="J69" s="117" t="s">
        <v>109</v>
      </c>
      <c r="K69" s="117" t="s">
        <v>83</v>
      </c>
      <c r="L69" s="117" t="s">
        <v>76</v>
      </c>
      <c r="M69" s="117" t="s">
        <v>91</v>
      </c>
      <c r="N69" s="117" t="s">
        <v>86</v>
      </c>
      <c r="O69" s="117" t="s">
        <v>85</v>
      </c>
      <c r="P69" s="117" t="s">
        <v>110</v>
      </c>
      <c r="Q69" s="117" t="s">
        <v>82</v>
      </c>
      <c r="R69" s="117" t="s">
        <v>94</v>
      </c>
      <c r="S69" s="117" t="s">
        <v>93</v>
      </c>
      <c r="T69" s="117" t="s">
        <v>92</v>
      </c>
      <c r="U69" s="117" t="s">
        <v>89</v>
      </c>
      <c r="V69" s="117" t="s">
        <v>75</v>
      </c>
    </row>
    <row r="70" spans="1:32" ht="14.25" x14ac:dyDescent="0.25">
      <c r="A70" s="4" t="s">
        <v>128</v>
      </c>
      <c r="B70" s="9" t="s">
        <v>99</v>
      </c>
      <c r="C70" s="9" t="s">
        <v>99</v>
      </c>
      <c r="D70" s="9" t="s">
        <v>99</v>
      </c>
      <c r="E70" s="9" t="s">
        <v>99</v>
      </c>
      <c r="F70" s="9" t="s">
        <v>99</v>
      </c>
      <c r="G70" s="9" t="s">
        <v>99</v>
      </c>
      <c r="H70" s="9" t="s">
        <v>99</v>
      </c>
      <c r="I70" s="9" t="s">
        <v>99</v>
      </c>
      <c r="J70" s="9" t="s">
        <v>99</v>
      </c>
      <c r="K70" s="9" t="s">
        <v>99</v>
      </c>
      <c r="L70" s="9" t="s">
        <v>99</v>
      </c>
      <c r="M70" s="9" t="s">
        <v>99</v>
      </c>
      <c r="N70" s="9" t="s">
        <v>99</v>
      </c>
      <c r="O70" s="9" t="s">
        <v>99</v>
      </c>
      <c r="P70" s="9" t="s">
        <v>99</v>
      </c>
      <c r="Q70" s="9" t="s">
        <v>99</v>
      </c>
      <c r="R70" s="9" t="s">
        <v>99</v>
      </c>
      <c r="S70" s="9" t="s">
        <v>99</v>
      </c>
      <c r="T70" s="9" t="s">
        <v>99</v>
      </c>
      <c r="U70" s="9" t="s">
        <v>99</v>
      </c>
      <c r="V70" s="9" t="s">
        <v>99</v>
      </c>
    </row>
    <row r="71" spans="1:32" ht="14.25" x14ac:dyDescent="0.25">
      <c r="A71" s="5" t="s">
        <v>129</v>
      </c>
      <c r="B71" s="9" t="s">
        <v>99</v>
      </c>
      <c r="C71" s="9" t="s">
        <v>99</v>
      </c>
      <c r="D71" s="9" t="s">
        <v>99</v>
      </c>
      <c r="E71" s="9" t="s">
        <v>99</v>
      </c>
      <c r="F71" s="9" t="s">
        <v>99</v>
      </c>
      <c r="G71" s="9" t="s">
        <v>99</v>
      </c>
      <c r="H71" s="9" t="s">
        <v>99</v>
      </c>
      <c r="I71" s="9" t="s">
        <v>99</v>
      </c>
      <c r="J71" s="9" t="s">
        <v>99</v>
      </c>
      <c r="K71" s="9" t="s">
        <v>99</v>
      </c>
      <c r="L71" s="9" t="s">
        <v>99</v>
      </c>
      <c r="M71" s="9" t="s">
        <v>99</v>
      </c>
      <c r="N71" s="9" t="s">
        <v>99</v>
      </c>
      <c r="O71" s="9" t="s">
        <v>99</v>
      </c>
      <c r="P71" s="9" t="s">
        <v>99</v>
      </c>
      <c r="Q71" s="9" t="s">
        <v>99</v>
      </c>
      <c r="R71" s="9" t="s">
        <v>99</v>
      </c>
      <c r="S71" s="9" t="s">
        <v>99</v>
      </c>
      <c r="T71" s="9" t="s">
        <v>99</v>
      </c>
      <c r="U71" s="9" t="s">
        <v>99</v>
      </c>
      <c r="V71" s="9" t="s">
        <v>99</v>
      </c>
    </row>
    <row r="72" spans="1:32" ht="14.25" x14ac:dyDescent="0.25">
      <c r="A72" s="5" t="s">
        <v>130</v>
      </c>
      <c r="B72" s="9" t="s">
        <v>99</v>
      </c>
      <c r="C72" s="9" t="s">
        <v>99</v>
      </c>
      <c r="D72" s="9" t="s">
        <v>99</v>
      </c>
      <c r="E72" s="9" t="s">
        <v>99</v>
      </c>
      <c r="F72" s="9" t="s">
        <v>99</v>
      </c>
      <c r="G72" s="9" t="s">
        <v>99</v>
      </c>
      <c r="H72" s="9" t="s">
        <v>99</v>
      </c>
      <c r="I72" s="9" t="s">
        <v>99</v>
      </c>
      <c r="J72" s="9" t="s">
        <v>99</v>
      </c>
      <c r="K72" s="9" t="s">
        <v>99</v>
      </c>
      <c r="L72" s="9" t="s">
        <v>99</v>
      </c>
      <c r="M72" s="9" t="s">
        <v>99</v>
      </c>
      <c r="N72" s="9" t="s">
        <v>99</v>
      </c>
      <c r="O72" s="9" t="s">
        <v>99</v>
      </c>
      <c r="P72" s="9" t="s">
        <v>99</v>
      </c>
      <c r="Q72" s="9" t="s">
        <v>99</v>
      </c>
      <c r="R72" s="9" t="s">
        <v>99</v>
      </c>
      <c r="S72" s="9" t="s">
        <v>99</v>
      </c>
      <c r="T72" s="9" t="s">
        <v>99</v>
      </c>
      <c r="U72" s="9" t="s">
        <v>99</v>
      </c>
      <c r="V72" s="9" t="s">
        <v>99</v>
      </c>
    </row>
    <row r="73" spans="1:32" ht="15" thickBot="1" x14ac:dyDescent="0.3">
      <c r="A73" s="6" t="s">
        <v>131</v>
      </c>
      <c r="B73" s="9" t="s">
        <v>99</v>
      </c>
      <c r="C73" s="9" t="s">
        <v>99</v>
      </c>
      <c r="D73" s="9" t="s">
        <v>99</v>
      </c>
      <c r="E73" s="9" t="s">
        <v>99</v>
      </c>
      <c r="F73" s="9" t="s">
        <v>99</v>
      </c>
      <c r="G73" s="9" t="s">
        <v>99</v>
      </c>
      <c r="H73" s="9" t="s">
        <v>99</v>
      </c>
      <c r="I73" s="9" t="s">
        <v>99</v>
      </c>
      <c r="J73" s="9" t="s">
        <v>99</v>
      </c>
      <c r="K73" s="9" t="s">
        <v>99</v>
      </c>
      <c r="L73" s="9" t="s">
        <v>99</v>
      </c>
      <c r="M73" s="9" t="s">
        <v>99</v>
      </c>
      <c r="N73" s="9" t="s">
        <v>99</v>
      </c>
      <c r="O73" s="9" t="s">
        <v>99</v>
      </c>
      <c r="P73" s="9" t="s">
        <v>99</v>
      </c>
      <c r="Q73" s="9" t="s">
        <v>99</v>
      </c>
      <c r="R73" s="9" t="s">
        <v>99</v>
      </c>
      <c r="S73" s="9" t="s">
        <v>99</v>
      </c>
      <c r="T73" s="9" t="s">
        <v>99</v>
      </c>
      <c r="U73" s="9" t="s">
        <v>99</v>
      </c>
      <c r="V73" s="9" t="s">
        <v>99</v>
      </c>
    </row>
    <row r="75" spans="1:32" x14ac:dyDescent="0.25">
      <c r="A75" s="3" t="s">
        <v>111</v>
      </c>
    </row>
    <row r="76" spans="1:32" ht="14.25" thickBot="1" x14ac:dyDescent="0.3">
      <c r="A76" s="32"/>
    </row>
    <row r="77" spans="1:32" s="28" customFormat="1" ht="42.75" customHeight="1" x14ac:dyDescent="0.25">
      <c r="A77" s="113" t="s">
        <v>200</v>
      </c>
      <c r="B77" s="104" t="s">
        <v>112</v>
      </c>
      <c r="C77" s="105" t="s">
        <v>113</v>
      </c>
      <c r="D77" s="1"/>
      <c r="E77" s="1"/>
      <c r="F77" s="113" t="s">
        <v>200</v>
      </c>
      <c r="G77" s="117" t="s">
        <v>114</v>
      </c>
      <c r="H77" s="117" t="s">
        <v>115</v>
      </c>
      <c r="I77" s="117" t="s">
        <v>116</v>
      </c>
      <c r="J77" s="117" t="s">
        <v>117</v>
      </c>
      <c r="K77" s="117" t="s">
        <v>118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3.5" customHeight="1" x14ac:dyDescent="0.25">
      <c r="A78" s="37">
        <v>2019</v>
      </c>
      <c r="B78" s="21">
        <f>50+(50*(B93-B90))+(25*(B92-B91))</f>
        <v>52.412101390024525</v>
      </c>
      <c r="C78" s="43">
        <f>50+(50*(C93-C90))+(25*(C92-C91))</f>
        <v>48.592655230732056</v>
      </c>
      <c r="F78" s="37">
        <v>2019</v>
      </c>
      <c r="G78" s="21">
        <f>50+(50*(G93-G90))+(25*(G92-G91))</f>
        <v>53.19055944055944</v>
      </c>
      <c r="H78" s="43">
        <f>50+(50*(H93-H90))+(25*(H92-H91))</f>
        <v>53.842592592592588</v>
      </c>
      <c r="I78" s="21">
        <f t="shared" ref="I78:K78" si="4">50+(50*(I93-I90))+(25*(I92-I91))</f>
        <v>48.819163292847506</v>
      </c>
      <c r="J78" s="43">
        <f t="shared" si="4"/>
        <v>50.726141078838175</v>
      </c>
      <c r="K78" s="21">
        <f t="shared" si="4"/>
        <v>45.569620253164558</v>
      </c>
    </row>
    <row r="79" spans="1:32" ht="13.5" customHeight="1" x14ac:dyDescent="0.25">
      <c r="A79" s="37">
        <v>2017</v>
      </c>
      <c r="B79" s="21">
        <f>50+(50*(B98-B95))+(25*(B97-B96))</f>
        <v>51.381909547738701</v>
      </c>
      <c r="C79" s="43">
        <f>50+(50*(C98-C95))+(25*(C97-C96))</f>
        <v>46.915121255349497</v>
      </c>
      <c r="F79" s="37">
        <v>2017</v>
      </c>
      <c r="G79" s="21">
        <f>50+(50*(G98-G95))+(25*(G97-G96))</f>
        <v>57.426303854875279</v>
      </c>
      <c r="H79" s="43">
        <f>50+(50*(H98-H95))+(25*(H97-H96))</f>
        <v>56.313131313131308</v>
      </c>
      <c r="I79" s="21">
        <f t="shared" ref="I79:K79" si="5">50+(50*(I98-I95))+(25*(I97-I96))</f>
        <v>50.738916256157637</v>
      </c>
      <c r="J79" s="43">
        <f t="shared" si="5"/>
        <v>42.424242424242422</v>
      </c>
      <c r="K79" s="21">
        <f t="shared" si="5"/>
        <v>40.647482014388494</v>
      </c>
    </row>
    <row r="80" spans="1:32" ht="13.5" customHeight="1" x14ac:dyDescent="0.25">
      <c r="A80" s="37">
        <v>2016</v>
      </c>
      <c r="B80" s="21">
        <f>50+(50*(B103-B100))+(25*(B102-B101))</f>
        <v>48.79255164387547</v>
      </c>
      <c r="C80" s="43">
        <f>50+(50*(C103-C100))+(25*(C102-C101))</f>
        <v>44.765388496468212</v>
      </c>
      <c r="F80" s="37">
        <v>2016</v>
      </c>
      <c r="G80" s="21">
        <f>50+(50*(G103-G100))+(25*(G102-G101))</f>
        <v>50.812660393498717</v>
      </c>
      <c r="H80" s="43">
        <f>50+(50*(H103-H100))+(25*(H102-H101))</f>
        <v>50.529865125240846</v>
      </c>
      <c r="I80" s="21">
        <f t="shared" ref="I80:K80" si="6">50+(50*(I103-I100))+(25*(I102-I101))</f>
        <v>47.177419354838705</v>
      </c>
      <c r="J80" s="43">
        <f t="shared" si="6"/>
        <v>47.129909365558916</v>
      </c>
      <c r="K80" s="21">
        <f t="shared" si="6"/>
        <v>38.442717328727689</v>
      </c>
    </row>
    <row r="81" spans="1:11" ht="13.5" customHeight="1" x14ac:dyDescent="0.25">
      <c r="A81" s="37">
        <v>2014</v>
      </c>
      <c r="B81" s="21" t="s">
        <v>99</v>
      </c>
      <c r="C81" s="43" t="s">
        <v>99</v>
      </c>
      <c r="F81" s="37">
        <v>2014</v>
      </c>
      <c r="G81" s="21" t="s">
        <v>99</v>
      </c>
      <c r="H81" s="21" t="s">
        <v>99</v>
      </c>
      <c r="I81" s="21" t="s">
        <v>99</v>
      </c>
      <c r="J81" s="21" t="s">
        <v>99</v>
      </c>
      <c r="K81" s="21" t="s">
        <v>99</v>
      </c>
    </row>
    <row r="82" spans="1:11" ht="13.5" customHeight="1" x14ac:dyDescent="0.25">
      <c r="A82" s="37">
        <v>2012</v>
      </c>
      <c r="B82" s="21" t="s">
        <v>99</v>
      </c>
      <c r="C82" s="43" t="s">
        <v>99</v>
      </c>
      <c r="F82" s="37">
        <v>2012</v>
      </c>
      <c r="G82" s="21" t="s">
        <v>99</v>
      </c>
      <c r="H82" s="21" t="s">
        <v>99</v>
      </c>
      <c r="I82" s="21" t="s">
        <v>99</v>
      </c>
      <c r="J82" s="21" t="s">
        <v>99</v>
      </c>
      <c r="K82" s="21" t="s">
        <v>99</v>
      </c>
    </row>
    <row r="83" spans="1:11" ht="13.5" customHeight="1" x14ac:dyDescent="0.25">
      <c r="A83" s="37">
        <v>2009</v>
      </c>
      <c r="B83" s="21" t="s">
        <v>99</v>
      </c>
      <c r="C83" s="21" t="s">
        <v>99</v>
      </c>
      <c r="F83" s="37">
        <v>2009</v>
      </c>
      <c r="G83" s="21" t="s">
        <v>99</v>
      </c>
      <c r="H83" s="21" t="s">
        <v>99</v>
      </c>
      <c r="I83" s="21" t="s">
        <v>99</v>
      </c>
      <c r="J83" s="21" t="s">
        <v>99</v>
      </c>
      <c r="K83" s="21" t="s">
        <v>99</v>
      </c>
    </row>
    <row r="84" spans="1:11" ht="13.5" customHeight="1" x14ac:dyDescent="0.25">
      <c r="A84" s="37">
        <v>2008</v>
      </c>
      <c r="B84" s="21" t="s">
        <v>99</v>
      </c>
      <c r="C84" s="21" t="s">
        <v>99</v>
      </c>
      <c r="F84" s="37">
        <v>2008</v>
      </c>
      <c r="G84" s="21" t="s">
        <v>99</v>
      </c>
      <c r="H84" s="21" t="s">
        <v>99</v>
      </c>
      <c r="I84" s="21" t="s">
        <v>99</v>
      </c>
      <c r="J84" s="21" t="s">
        <v>99</v>
      </c>
      <c r="K84" s="21" t="s">
        <v>99</v>
      </c>
    </row>
    <row r="85" spans="1:11" ht="13.5" customHeight="1" x14ac:dyDescent="0.25">
      <c r="A85" s="37">
        <v>2007</v>
      </c>
      <c r="B85" s="21" t="s">
        <v>99</v>
      </c>
      <c r="C85" s="21" t="s">
        <v>99</v>
      </c>
      <c r="F85" s="37">
        <v>2007</v>
      </c>
      <c r="G85" s="21" t="s">
        <v>99</v>
      </c>
      <c r="H85" s="21" t="s">
        <v>99</v>
      </c>
      <c r="I85" s="21" t="s">
        <v>99</v>
      </c>
      <c r="J85" s="21" t="s">
        <v>99</v>
      </c>
      <c r="K85" s="21" t="s">
        <v>99</v>
      </c>
    </row>
    <row r="86" spans="1:11" ht="13.5" customHeight="1" thickBot="1" x14ac:dyDescent="0.3">
      <c r="A86" s="40">
        <v>2006</v>
      </c>
      <c r="B86" s="21" t="s">
        <v>99</v>
      </c>
      <c r="C86" s="21" t="s">
        <v>99</v>
      </c>
      <c r="F86" s="40">
        <v>2006</v>
      </c>
      <c r="G86" s="21" t="s">
        <v>99</v>
      </c>
      <c r="H86" s="21" t="s">
        <v>99</v>
      </c>
      <c r="I86" s="21" t="s">
        <v>99</v>
      </c>
      <c r="J86" s="21" t="s">
        <v>99</v>
      </c>
      <c r="K86" s="21" t="s">
        <v>99</v>
      </c>
    </row>
    <row r="87" spans="1:11" x14ac:dyDescent="0.25">
      <c r="A87" s="32"/>
    </row>
    <row r="88" spans="1:11" ht="14.25" thickBot="1" x14ac:dyDescent="0.3">
      <c r="A88" s="166" t="s">
        <v>119</v>
      </c>
      <c r="B88" s="166"/>
      <c r="C88" s="166"/>
      <c r="D88" s="42"/>
      <c r="F88" s="166" t="s">
        <v>120</v>
      </c>
      <c r="G88" s="166"/>
      <c r="H88" s="166"/>
      <c r="I88" s="166"/>
      <c r="J88" s="166"/>
      <c r="K88" s="166"/>
    </row>
    <row r="89" spans="1:11" ht="15" thickBot="1" x14ac:dyDescent="0.3">
      <c r="A89" s="116">
        <v>2019</v>
      </c>
      <c r="B89" s="117" t="s">
        <v>112</v>
      </c>
      <c r="C89" s="117" t="s">
        <v>113</v>
      </c>
      <c r="F89" s="118">
        <v>2019</v>
      </c>
      <c r="G89" s="119" t="s">
        <v>121</v>
      </c>
      <c r="H89" s="119" t="s">
        <v>115</v>
      </c>
      <c r="I89" s="119" t="s">
        <v>116</v>
      </c>
      <c r="J89" s="119" t="s">
        <v>117</v>
      </c>
      <c r="K89" s="119" t="s">
        <v>118</v>
      </c>
    </row>
    <row r="90" spans="1:11" ht="14.25" x14ac:dyDescent="0.25">
      <c r="A90" s="4" t="s">
        <v>128</v>
      </c>
      <c r="B90" s="9">
        <v>0.10029980921231943</v>
      </c>
      <c r="C90" s="9">
        <v>0.1234597728920029</v>
      </c>
      <c r="F90" s="4" t="s">
        <v>128</v>
      </c>
      <c r="G90" s="13">
        <v>7.6048951048951055E-2</v>
      </c>
      <c r="H90" s="13">
        <v>9.8611111111111108E-2</v>
      </c>
      <c r="I90" s="13">
        <v>0.12550607287449392</v>
      </c>
      <c r="J90" s="13">
        <v>0.10871369294605809</v>
      </c>
      <c r="K90" s="13">
        <v>0.1441937259218492</v>
      </c>
    </row>
    <row r="91" spans="1:11" ht="14.25" x14ac:dyDescent="0.25">
      <c r="A91" s="5" t="s">
        <v>129</v>
      </c>
      <c r="B91" s="9">
        <v>0.34123739438539114</v>
      </c>
      <c r="C91" s="9">
        <v>0.37521140372070549</v>
      </c>
      <c r="F91" s="5" t="s">
        <v>129</v>
      </c>
      <c r="G91" s="9">
        <v>0.36188811188811187</v>
      </c>
      <c r="H91" s="9">
        <v>0.31898148148148148</v>
      </c>
      <c r="I91" s="9">
        <v>0.36639676113360325</v>
      </c>
      <c r="J91" s="9">
        <v>0.36182572614107883</v>
      </c>
      <c r="K91" s="9">
        <v>0.39790864061640063</v>
      </c>
    </row>
    <row r="92" spans="1:11" ht="14.25" x14ac:dyDescent="0.25">
      <c r="A92" s="5" t="s">
        <v>130</v>
      </c>
      <c r="B92" s="9">
        <v>0.47860452439356771</v>
      </c>
      <c r="C92" s="9">
        <v>0.43682048804058948</v>
      </c>
      <c r="F92" s="5" t="s">
        <v>130</v>
      </c>
      <c r="G92" s="9">
        <v>0.48251748251748255</v>
      </c>
      <c r="H92" s="9">
        <v>0.49490740740740741</v>
      </c>
      <c r="I92" s="9">
        <v>0.44601889338731449</v>
      </c>
      <c r="J92" s="9">
        <v>0.45062240663900416</v>
      </c>
      <c r="K92" s="9">
        <v>0.40671436433681896</v>
      </c>
    </row>
    <row r="93" spans="1:11" ht="15" thickBot="1" x14ac:dyDescent="0.3">
      <c r="A93" s="6" t="s">
        <v>131</v>
      </c>
      <c r="B93" s="9">
        <v>7.9858272008721726E-2</v>
      </c>
      <c r="C93" s="9">
        <v>6.4508335346702098E-2</v>
      </c>
      <c r="F93" s="6" t="s">
        <v>131</v>
      </c>
      <c r="G93" s="9">
        <v>7.9545454545454544E-2</v>
      </c>
      <c r="H93" s="9">
        <v>8.7499999999999994E-2</v>
      </c>
      <c r="I93" s="9">
        <v>6.2078272604588397E-2</v>
      </c>
      <c r="J93" s="9">
        <v>7.8838174273858919E-2</v>
      </c>
      <c r="K93" s="9">
        <v>5.1183269124931208E-2</v>
      </c>
    </row>
    <row r="94" spans="1:11" ht="15" thickBot="1" x14ac:dyDescent="0.3">
      <c r="A94" s="116">
        <v>2017</v>
      </c>
      <c r="B94" s="117" t="s">
        <v>112</v>
      </c>
      <c r="C94" s="117" t="s">
        <v>113</v>
      </c>
      <c r="F94" s="117">
        <v>2017</v>
      </c>
      <c r="G94" s="119" t="s">
        <v>121</v>
      </c>
      <c r="H94" s="119" t="s">
        <v>115</v>
      </c>
      <c r="I94" s="119" t="s">
        <v>116</v>
      </c>
      <c r="J94" s="119" t="s">
        <v>117</v>
      </c>
      <c r="K94" s="119" t="s">
        <v>118</v>
      </c>
    </row>
    <row r="95" spans="1:11" ht="14.25" x14ac:dyDescent="0.25">
      <c r="A95" s="4" t="s">
        <v>128</v>
      </c>
      <c r="B95" s="9">
        <v>0.12562814070351758</v>
      </c>
      <c r="C95" s="9">
        <v>0.12981455064194009</v>
      </c>
      <c r="F95" s="4" t="s">
        <v>128</v>
      </c>
      <c r="G95" s="13">
        <v>5.4421768707482991E-2</v>
      </c>
      <c r="H95" s="13">
        <v>9.2592592592592601E-2</v>
      </c>
      <c r="I95" s="13">
        <v>0.12315270935960591</v>
      </c>
      <c r="J95" s="13">
        <v>0.16883116883116883</v>
      </c>
      <c r="K95" s="13">
        <v>0.17985611510791366</v>
      </c>
    </row>
    <row r="96" spans="1:11" ht="14.25" x14ac:dyDescent="0.25">
      <c r="A96" s="5" t="s">
        <v>129</v>
      </c>
      <c r="B96" s="9">
        <v>0.32160804020100497</v>
      </c>
      <c r="C96" s="9">
        <v>0.40085592011412269</v>
      </c>
      <c r="F96" s="5" t="s">
        <v>129</v>
      </c>
      <c r="G96" s="9">
        <v>0.30839002267573695</v>
      </c>
      <c r="H96" s="9">
        <v>0.2878787878787879</v>
      </c>
      <c r="I96" s="9">
        <v>0.33990147783251229</v>
      </c>
      <c r="J96" s="9">
        <v>0.4264069264069264</v>
      </c>
      <c r="K96" s="9">
        <v>0.43884892086330934</v>
      </c>
    </row>
    <row r="97" spans="1:11" ht="14.25" x14ac:dyDescent="0.25">
      <c r="A97" s="5" t="s">
        <v>130</v>
      </c>
      <c r="B97" s="9">
        <v>0.4773869346733669</v>
      </c>
      <c r="C97" s="9">
        <v>0.4015691868758916</v>
      </c>
      <c r="F97" s="5" t="s">
        <v>130</v>
      </c>
      <c r="G97" s="9">
        <v>0.5600907029478458</v>
      </c>
      <c r="H97" s="9">
        <v>0.51346801346801352</v>
      </c>
      <c r="I97" s="9">
        <v>0.45812807881773393</v>
      </c>
      <c r="J97" s="9">
        <v>0.34848484848484851</v>
      </c>
      <c r="K97" s="9">
        <v>0.33812949640287771</v>
      </c>
    </row>
    <row r="98" spans="1:11" ht="15" thickBot="1" x14ac:dyDescent="0.3">
      <c r="A98" s="6" t="s">
        <v>131</v>
      </c>
      <c r="B98" s="9">
        <v>7.5376884422110546E-2</v>
      </c>
      <c r="C98" s="9">
        <v>6.7760342368045651E-2</v>
      </c>
      <c r="F98" s="6" t="s">
        <v>131</v>
      </c>
      <c r="G98" s="9">
        <v>7.7097505668934238E-2</v>
      </c>
      <c r="H98" s="9">
        <v>0.10606060606060605</v>
      </c>
      <c r="I98" s="9">
        <v>7.8817733990147784E-2</v>
      </c>
      <c r="J98" s="9">
        <v>5.627705627705628E-2</v>
      </c>
      <c r="K98" s="9">
        <v>4.3165467625899276E-2</v>
      </c>
    </row>
    <row r="99" spans="1:11" ht="15" thickBot="1" x14ac:dyDescent="0.3">
      <c r="A99" s="116">
        <v>2016</v>
      </c>
      <c r="B99" s="117" t="s">
        <v>112</v>
      </c>
      <c r="C99" s="117" t="s">
        <v>113</v>
      </c>
      <c r="F99" s="117">
        <v>2016</v>
      </c>
      <c r="G99" s="119" t="s">
        <v>133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128</v>
      </c>
      <c r="B100" s="9">
        <v>0.13209194064591212</v>
      </c>
      <c r="C100" s="9">
        <v>0.15413723511604441</v>
      </c>
      <c r="F100" s="4" t="s">
        <v>128</v>
      </c>
      <c r="G100" s="13">
        <v>9.3242087254063299E-2</v>
      </c>
      <c r="H100" s="13">
        <v>0.11464354527938343</v>
      </c>
      <c r="I100" s="13">
        <v>0.14446002805049088</v>
      </c>
      <c r="J100" s="13">
        <v>0.162134944612286</v>
      </c>
      <c r="K100" s="13">
        <v>0.20207253886010362</v>
      </c>
    </row>
    <row r="101" spans="1:11" ht="14.25" x14ac:dyDescent="0.25">
      <c r="A101" s="5" t="s">
        <v>129</v>
      </c>
      <c r="B101" s="9">
        <v>0.36427116671515863</v>
      </c>
      <c r="C101" s="9">
        <v>0.40590312815338048</v>
      </c>
      <c r="F101" s="5" t="s">
        <v>129</v>
      </c>
      <c r="G101" s="9">
        <v>0.38237810094097519</v>
      </c>
      <c r="H101" s="9">
        <v>0.36127167630057805</v>
      </c>
      <c r="I101" s="9">
        <v>0.37657784011220197</v>
      </c>
      <c r="J101" s="9">
        <v>0.35850956696878145</v>
      </c>
      <c r="K101" s="9">
        <v>0.44386873920552683</v>
      </c>
    </row>
    <row r="102" spans="1:11" ht="14.25" x14ac:dyDescent="0.25">
      <c r="A102" s="5" t="s">
        <v>130</v>
      </c>
      <c r="B102" s="9">
        <v>0.42711667151585686</v>
      </c>
      <c r="C102" s="9">
        <v>0.37512613521695259</v>
      </c>
      <c r="F102" s="5" t="s">
        <v>130</v>
      </c>
      <c r="G102" s="9">
        <v>0.44739093242087252</v>
      </c>
      <c r="H102" s="9">
        <v>0.43641618497109824</v>
      </c>
      <c r="I102" s="9">
        <v>0.4053295932678822</v>
      </c>
      <c r="J102" s="9">
        <v>0.39073514602215509</v>
      </c>
      <c r="K102" s="9">
        <v>0.3223949337938975</v>
      </c>
    </row>
    <row r="103" spans="1:11" ht="15" thickBot="1" x14ac:dyDescent="0.3">
      <c r="A103" s="6" t="s">
        <v>131</v>
      </c>
      <c r="B103" s="9">
        <v>7.6520221123072441E-2</v>
      </c>
      <c r="C103" s="9">
        <v>6.4833501513622604E-2</v>
      </c>
      <c r="F103" s="6" t="s">
        <v>131</v>
      </c>
      <c r="G103" s="9">
        <v>7.6988879384088965E-2</v>
      </c>
      <c r="H103" s="9">
        <v>8.7668593448940263E-2</v>
      </c>
      <c r="I103" s="9">
        <v>7.3632538569424963E-2</v>
      </c>
      <c r="J103" s="9">
        <v>8.8620342396777463E-2</v>
      </c>
      <c r="K103" s="9">
        <v>3.1663788140472077E-2</v>
      </c>
    </row>
    <row r="104" spans="1:11" ht="15" thickBot="1" x14ac:dyDescent="0.3">
      <c r="A104" s="116">
        <v>2014</v>
      </c>
      <c r="B104" s="117" t="s">
        <v>112</v>
      </c>
      <c r="C104" s="117" t="s">
        <v>113</v>
      </c>
      <c r="F104" s="117" t="s">
        <v>137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128</v>
      </c>
      <c r="B105" s="9">
        <v>0.28427787934186499</v>
      </c>
      <c r="C105" s="9">
        <v>0.26441515650741299</v>
      </c>
      <c r="F105" s="4" t="s">
        <v>128</v>
      </c>
      <c r="G105" s="9">
        <v>0.23891625615763501</v>
      </c>
      <c r="H105" s="9">
        <v>0.29529243937232502</v>
      </c>
      <c r="I105" s="9">
        <v>0.32771084337349399</v>
      </c>
      <c r="J105" s="9">
        <v>0.26821192052980097</v>
      </c>
      <c r="K105" s="9">
        <v>0.22933884297520701</v>
      </c>
    </row>
    <row r="106" spans="1:11" ht="14.25" x14ac:dyDescent="0.25">
      <c r="A106" s="5" t="s">
        <v>129</v>
      </c>
      <c r="B106" s="9">
        <v>0.46343692870201098</v>
      </c>
      <c r="C106" s="9">
        <v>0.465403624382208</v>
      </c>
      <c r="F106" s="5" t="s">
        <v>129</v>
      </c>
      <c r="G106" s="9">
        <v>0.46551724137931</v>
      </c>
      <c r="H106" s="9">
        <v>0.46077032810271001</v>
      </c>
      <c r="I106" s="9">
        <v>0.44819277108433703</v>
      </c>
      <c r="J106" s="9">
        <v>0.51324503311258296</v>
      </c>
      <c r="K106" s="9">
        <v>0.45247933884297498</v>
      </c>
    </row>
    <row r="107" spans="1:11" ht="14.25" x14ac:dyDescent="0.25">
      <c r="A107" s="5" t="s">
        <v>130</v>
      </c>
      <c r="B107" s="9">
        <v>0.238574040219378</v>
      </c>
      <c r="C107" s="9">
        <v>0.25617792421746299</v>
      </c>
      <c r="F107" s="5" t="s">
        <v>130</v>
      </c>
      <c r="G107" s="9">
        <v>0.27586206896551702</v>
      </c>
      <c r="H107" s="9">
        <v>0.22681883024251101</v>
      </c>
      <c r="I107" s="9">
        <v>0.212048192771084</v>
      </c>
      <c r="J107" s="9">
        <v>0.21523178807946999</v>
      </c>
      <c r="K107" s="9">
        <v>0.30578512396694202</v>
      </c>
    </row>
    <row r="108" spans="1:11" ht="15" thickBot="1" x14ac:dyDescent="0.3">
      <c r="A108" s="6" t="s">
        <v>131</v>
      </c>
      <c r="B108" s="9">
        <v>1.37111517367459E-2</v>
      </c>
      <c r="C108" s="9">
        <v>1.4003294892915999E-2</v>
      </c>
      <c r="F108" s="6" t="s">
        <v>131</v>
      </c>
      <c r="G108" s="9">
        <v>1.9704433497536901E-2</v>
      </c>
      <c r="H108" s="9">
        <v>1.71184022824536E-2</v>
      </c>
      <c r="I108" s="9">
        <v>1.20481927710843E-2</v>
      </c>
      <c r="J108" s="9">
        <v>3.3112582781457001E-3</v>
      </c>
      <c r="K108" s="9">
        <v>1.2396694214876E-2</v>
      </c>
    </row>
    <row r="109" spans="1:11" ht="15" thickBot="1" x14ac:dyDescent="0.3">
      <c r="A109" s="116">
        <v>2012</v>
      </c>
      <c r="B109" s="117" t="s">
        <v>112</v>
      </c>
      <c r="C109" s="117" t="s">
        <v>113</v>
      </c>
      <c r="F109" s="117">
        <v>2012</v>
      </c>
      <c r="G109" s="119" t="s">
        <v>133</v>
      </c>
      <c r="H109" s="119" t="s">
        <v>115</v>
      </c>
      <c r="I109" s="119" t="s">
        <v>116</v>
      </c>
      <c r="J109" s="119" t="s">
        <v>117</v>
      </c>
      <c r="K109" s="119" t="s">
        <v>118</v>
      </c>
    </row>
    <row r="110" spans="1:11" ht="14.25" x14ac:dyDescent="0.25">
      <c r="A110" s="4" t="s">
        <v>128</v>
      </c>
      <c r="B110" s="9" t="s">
        <v>99</v>
      </c>
      <c r="C110" s="9" t="s">
        <v>99</v>
      </c>
      <c r="F110" s="4" t="s">
        <v>128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4.25" x14ac:dyDescent="0.25">
      <c r="A111" s="5" t="s">
        <v>129</v>
      </c>
      <c r="B111" s="9" t="s">
        <v>99</v>
      </c>
      <c r="C111" s="9" t="s">
        <v>99</v>
      </c>
      <c r="F111" s="5" t="s">
        <v>129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4.25" x14ac:dyDescent="0.25">
      <c r="A112" s="5" t="s">
        <v>130</v>
      </c>
      <c r="B112" s="9" t="s">
        <v>99</v>
      </c>
      <c r="C112" s="9" t="s">
        <v>99</v>
      </c>
      <c r="F112" s="5" t="s">
        <v>130</v>
      </c>
      <c r="G112" s="9" t="s">
        <v>99</v>
      </c>
      <c r="H112" s="9" t="s">
        <v>99</v>
      </c>
      <c r="I112" s="9" t="s">
        <v>99</v>
      </c>
      <c r="J112" s="9" t="s">
        <v>99</v>
      </c>
      <c r="K112" s="9" t="s">
        <v>99</v>
      </c>
    </row>
    <row r="113" spans="1:11" ht="15" thickBot="1" x14ac:dyDescent="0.3">
      <c r="A113" s="6" t="s">
        <v>131</v>
      </c>
      <c r="B113" s="9" t="s">
        <v>99</v>
      </c>
      <c r="C113" s="9" t="s">
        <v>99</v>
      </c>
      <c r="F113" s="6" t="s">
        <v>131</v>
      </c>
      <c r="G113" s="9" t="s">
        <v>99</v>
      </c>
      <c r="H113" s="9" t="s">
        <v>99</v>
      </c>
      <c r="I113" s="9" t="s">
        <v>99</v>
      </c>
      <c r="J113" s="9" t="s">
        <v>99</v>
      </c>
      <c r="K113" s="9" t="s">
        <v>99</v>
      </c>
    </row>
    <row r="114" spans="1:11" ht="15" thickBot="1" x14ac:dyDescent="0.3">
      <c r="A114" s="116">
        <v>2009</v>
      </c>
      <c r="B114" s="117" t="s">
        <v>112</v>
      </c>
      <c r="C114" s="117" t="s">
        <v>113</v>
      </c>
      <c r="F114" s="117">
        <v>2009</v>
      </c>
      <c r="G114" s="119" t="s">
        <v>133</v>
      </c>
      <c r="H114" s="119" t="s">
        <v>115</v>
      </c>
      <c r="I114" s="119" t="s">
        <v>116</v>
      </c>
      <c r="J114" s="119" t="s">
        <v>117</v>
      </c>
      <c r="K114" s="119" t="s">
        <v>118</v>
      </c>
    </row>
    <row r="115" spans="1:11" ht="14.25" x14ac:dyDescent="0.25">
      <c r="A115" s="4" t="s">
        <v>128</v>
      </c>
      <c r="B115" s="9" t="s">
        <v>99</v>
      </c>
      <c r="C115" s="9" t="s">
        <v>99</v>
      </c>
      <c r="F115" s="4" t="s">
        <v>128</v>
      </c>
      <c r="G115" s="9" t="s">
        <v>99</v>
      </c>
      <c r="H115" s="9" t="s">
        <v>99</v>
      </c>
      <c r="I115" s="9" t="s">
        <v>99</v>
      </c>
      <c r="J115" s="9" t="s">
        <v>99</v>
      </c>
      <c r="K115" s="9" t="s">
        <v>99</v>
      </c>
    </row>
    <row r="116" spans="1:11" ht="14.25" x14ac:dyDescent="0.25">
      <c r="A116" s="5" t="s">
        <v>129</v>
      </c>
      <c r="B116" s="9" t="s">
        <v>99</v>
      </c>
      <c r="C116" s="9" t="s">
        <v>99</v>
      </c>
      <c r="F116" s="5" t="s">
        <v>129</v>
      </c>
      <c r="G116" s="9" t="s">
        <v>99</v>
      </c>
      <c r="H116" s="9" t="s">
        <v>99</v>
      </c>
      <c r="I116" s="9" t="s">
        <v>99</v>
      </c>
      <c r="J116" s="9" t="s">
        <v>99</v>
      </c>
      <c r="K116" s="9" t="s">
        <v>99</v>
      </c>
    </row>
    <row r="117" spans="1:11" ht="14.25" x14ac:dyDescent="0.25">
      <c r="A117" s="5" t="s">
        <v>130</v>
      </c>
      <c r="B117" s="9" t="s">
        <v>99</v>
      </c>
      <c r="C117" s="9" t="s">
        <v>99</v>
      </c>
      <c r="F117" s="5" t="s">
        <v>130</v>
      </c>
      <c r="G117" s="9" t="s">
        <v>99</v>
      </c>
      <c r="H117" s="9" t="s">
        <v>99</v>
      </c>
      <c r="I117" s="9" t="s">
        <v>99</v>
      </c>
      <c r="J117" s="9" t="s">
        <v>99</v>
      </c>
      <c r="K117" s="9" t="s">
        <v>99</v>
      </c>
    </row>
    <row r="118" spans="1:11" ht="15" thickBot="1" x14ac:dyDescent="0.3">
      <c r="A118" s="6" t="s">
        <v>131</v>
      </c>
      <c r="B118" s="9" t="s">
        <v>99</v>
      </c>
      <c r="C118" s="9" t="s">
        <v>99</v>
      </c>
      <c r="F118" s="6" t="s">
        <v>131</v>
      </c>
      <c r="G118" s="9" t="s">
        <v>99</v>
      </c>
      <c r="H118" s="9" t="s">
        <v>99</v>
      </c>
      <c r="I118" s="9" t="s">
        <v>99</v>
      </c>
      <c r="J118" s="9" t="s">
        <v>99</v>
      </c>
      <c r="K118" s="9" t="s">
        <v>99</v>
      </c>
    </row>
    <row r="119" spans="1:11" ht="15" thickBot="1" x14ac:dyDescent="0.3">
      <c r="A119" s="116">
        <v>2008</v>
      </c>
      <c r="B119" s="117" t="s">
        <v>112</v>
      </c>
      <c r="C119" s="117" t="s">
        <v>113</v>
      </c>
      <c r="F119" s="117">
        <v>2008</v>
      </c>
      <c r="G119" s="119" t="s">
        <v>133</v>
      </c>
      <c r="H119" s="119" t="s">
        <v>115</v>
      </c>
      <c r="I119" s="119" t="s">
        <v>116</v>
      </c>
      <c r="J119" s="119" t="s">
        <v>117</v>
      </c>
      <c r="K119" s="119" t="s">
        <v>118</v>
      </c>
    </row>
    <row r="120" spans="1:11" ht="14.25" x14ac:dyDescent="0.25">
      <c r="A120" s="4" t="s">
        <v>128</v>
      </c>
      <c r="B120" s="21" t="s">
        <v>99</v>
      </c>
      <c r="C120" s="21" t="s">
        <v>99</v>
      </c>
      <c r="F120" s="4" t="s">
        <v>128</v>
      </c>
      <c r="G120" s="21" t="s">
        <v>99</v>
      </c>
      <c r="H120" s="21" t="s">
        <v>99</v>
      </c>
      <c r="I120" s="21" t="s">
        <v>99</v>
      </c>
      <c r="J120" s="21" t="s">
        <v>99</v>
      </c>
      <c r="K120" s="21" t="s">
        <v>99</v>
      </c>
    </row>
    <row r="121" spans="1:11" ht="14.25" x14ac:dyDescent="0.25">
      <c r="A121" s="5" t="s">
        <v>129</v>
      </c>
      <c r="B121" s="21" t="s">
        <v>99</v>
      </c>
      <c r="C121" s="21" t="s">
        <v>99</v>
      </c>
      <c r="F121" s="5" t="s">
        <v>129</v>
      </c>
      <c r="G121" s="21" t="s">
        <v>99</v>
      </c>
      <c r="H121" s="21" t="s">
        <v>99</v>
      </c>
      <c r="I121" s="21" t="s">
        <v>99</v>
      </c>
      <c r="J121" s="21" t="s">
        <v>99</v>
      </c>
      <c r="K121" s="21" t="s">
        <v>99</v>
      </c>
    </row>
    <row r="122" spans="1:11" ht="14.25" x14ac:dyDescent="0.25">
      <c r="A122" s="5" t="s">
        <v>130</v>
      </c>
      <c r="B122" s="21" t="s">
        <v>99</v>
      </c>
      <c r="C122" s="21" t="s">
        <v>99</v>
      </c>
      <c r="F122" s="5" t="s">
        <v>130</v>
      </c>
      <c r="G122" s="21" t="s">
        <v>99</v>
      </c>
      <c r="H122" s="21" t="s">
        <v>99</v>
      </c>
      <c r="I122" s="21" t="s">
        <v>99</v>
      </c>
      <c r="J122" s="21" t="s">
        <v>99</v>
      </c>
      <c r="K122" s="21" t="s">
        <v>99</v>
      </c>
    </row>
    <row r="123" spans="1:11" ht="15" thickBot="1" x14ac:dyDescent="0.3">
      <c r="A123" s="6" t="s">
        <v>131</v>
      </c>
      <c r="B123" s="33" t="s">
        <v>99</v>
      </c>
      <c r="C123" s="33" t="s">
        <v>99</v>
      </c>
      <c r="F123" s="6" t="s">
        <v>131</v>
      </c>
      <c r="G123" s="33" t="s">
        <v>99</v>
      </c>
      <c r="H123" s="33" t="s">
        <v>99</v>
      </c>
      <c r="I123" s="33" t="s">
        <v>99</v>
      </c>
      <c r="J123" s="33" t="s">
        <v>99</v>
      </c>
      <c r="K123" s="33" t="s">
        <v>99</v>
      </c>
    </row>
    <row r="124" spans="1:11" ht="15" thickBot="1" x14ac:dyDescent="0.3">
      <c r="A124" s="116">
        <v>2007</v>
      </c>
      <c r="B124" s="117" t="s">
        <v>112</v>
      </c>
      <c r="C124" s="117" t="s">
        <v>113</v>
      </c>
      <c r="F124" s="117">
        <v>2007</v>
      </c>
      <c r="G124" s="119" t="s">
        <v>121</v>
      </c>
      <c r="H124" s="119" t="s">
        <v>115</v>
      </c>
      <c r="I124" s="119" t="s">
        <v>116</v>
      </c>
      <c r="J124" s="119" t="s">
        <v>117</v>
      </c>
      <c r="K124" s="119" t="s">
        <v>118</v>
      </c>
    </row>
    <row r="125" spans="1:11" ht="14.25" x14ac:dyDescent="0.25">
      <c r="A125" s="4" t="s">
        <v>128</v>
      </c>
      <c r="B125" s="21" t="s">
        <v>99</v>
      </c>
      <c r="C125" s="21" t="s">
        <v>99</v>
      </c>
      <c r="F125" s="4" t="s">
        <v>128</v>
      </c>
      <c r="G125" s="21" t="s">
        <v>99</v>
      </c>
      <c r="H125" s="21" t="s">
        <v>99</v>
      </c>
      <c r="I125" s="21" t="s">
        <v>99</v>
      </c>
      <c r="J125" s="21" t="s">
        <v>99</v>
      </c>
      <c r="K125" s="21" t="s">
        <v>99</v>
      </c>
    </row>
    <row r="126" spans="1:11" ht="14.25" x14ac:dyDescent="0.25">
      <c r="A126" s="5" t="s">
        <v>129</v>
      </c>
      <c r="B126" s="21" t="s">
        <v>99</v>
      </c>
      <c r="C126" s="21" t="s">
        <v>99</v>
      </c>
      <c r="F126" s="5" t="s">
        <v>129</v>
      </c>
      <c r="G126" s="21" t="s">
        <v>99</v>
      </c>
      <c r="H126" s="21" t="s">
        <v>99</v>
      </c>
      <c r="I126" s="21" t="s">
        <v>99</v>
      </c>
      <c r="J126" s="21" t="s">
        <v>99</v>
      </c>
      <c r="K126" s="21" t="s">
        <v>99</v>
      </c>
    </row>
    <row r="127" spans="1:11" ht="14.25" x14ac:dyDescent="0.25">
      <c r="A127" s="5" t="s">
        <v>130</v>
      </c>
      <c r="B127" s="21" t="s">
        <v>99</v>
      </c>
      <c r="C127" s="21" t="s">
        <v>99</v>
      </c>
      <c r="F127" s="5" t="s">
        <v>130</v>
      </c>
      <c r="G127" s="21" t="s">
        <v>99</v>
      </c>
      <c r="H127" s="21" t="s">
        <v>99</v>
      </c>
      <c r="I127" s="21" t="s">
        <v>99</v>
      </c>
      <c r="J127" s="21" t="s">
        <v>99</v>
      </c>
      <c r="K127" s="21" t="s">
        <v>99</v>
      </c>
    </row>
    <row r="128" spans="1:11" ht="15" thickBot="1" x14ac:dyDescent="0.3">
      <c r="A128" s="6" t="s">
        <v>131</v>
      </c>
      <c r="B128" s="33" t="s">
        <v>99</v>
      </c>
      <c r="C128" s="33" t="s">
        <v>99</v>
      </c>
      <c r="F128" s="6" t="s">
        <v>131</v>
      </c>
      <c r="G128" s="33" t="s">
        <v>99</v>
      </c>
      <c r="H128" s="33" t="s">
        <v>99</v>
      </c>
      <c r="I128" s="33" t="s">
        <v>99</v>
      </c>
      <c r="J128" s="33" t="s">
        <v>99</v>
      </c>
      <c r="K128" s="33" t="s">
        <v>99</v>
      </c>
    </row>
    <row r="129" spans="1:11" ht="15" thickBot="1" x14ac:dyDescent="0.3">
      <c r="A129" s="116">
        <v>2006</v>
      </c>
      <c r="B129" s="117" t="s">
        <v>112</v>
      </c>
      <c r="C129" s="117" t="s">
        <v>113</v>
      </c>
      <c r="F129" s="117">
        <v>2006</v>
      </c>
      <c r="G129" s="119" t="s">
        <v>121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128</v>
      </c>
      <c r="B130" s="21" t="s">
        <v>99</v>
      </c>
      <c r="C130" s="21" t="s">
        <v>99</v>
      </c>
      <c r="F130" s="4" t="s">
        <v>128</v>
      </c>
      <c r="G130" s="21" t="s">
        <v>99</v>
      </c>
      <c r="H130" s="21" t="s">
        <v>99</v>
      </c>
      <c r="I130" s="21" t="s">
        <v>99</v>
      </c>
      <c r="J130" s="21" t="s">
        <v>99</v>
      </c>
      <c r="K130" s="21" t="s">
        <v>99</v>
      </c>
    </row>
    <row r="131" spans="1:11" ht="14.25" x14ac:dyDescent="0.25">
      <c r="A131" s="5" t="s">
        <v>129</v>
      </c>
      <c r="B131" s="21" t="s">
        <v>99</v>
      </c>
      <c r="C131" s="21" t="s">
        <v>99</v>
      </c>
      <c r="F131" s="5" t="s">
        <v>129</v>
      </c>
      <c r="G131" s="21" t="s">
        <v>99</v>
      </c>
      <c r="H131" s="21" t="s">
        <v>99</v>
      </c>
      <c r="I131" s="21" t="s">
        <v>99</v>
      </c>
      <c r="J131" s="21" t="s">
        <v>99</v>
      </c>
      <c r="K131" s="21" t="s">
        <v>99</v>
      </c>
    </row>
    <row r="132" spans="1:11" ht="14.25" x14ac:dyDescent="0.25">
      <c r="A132" s="5" t="s">
        <v>130</v>
      </c>
      <c r="B132" s="21" t="s">
        <v>99</v>
      </c>
      <c r="C132" s="21" t="s">
        <v>99</v>
      </c>
      <c r="F132" s="5" t="s">
        <v>130</v>
      </c>
      <c r="G132" s="21" t="s">
        <v>99</v>
      </c>
      <c r="H132" s="21" t="s">
        <v>99</v>
      </c>
      <c r="I132" s="21" t="s">
        <v>99</v>
      </c>
      <c r="J132" s="21" t="s">
        <v>99</v>
      </c>
      <c r="K132" s="21" t="s">
        <v>99</v>
      </c>
    </row>
    <row r="133" spans="1:11" ht="15" thickBot="1" x14ac:dyDescent="0.3">
      <c r="A133" s="6" t="s">
        <v>131</v>
      </c>
      <c r="B133" s="33" t="s">
        <v>99</v>
      </c>
      <c r="C133" s="33" t="s">
        <v>99</v>
      </c>
      <c r="F133" s="6" t="s">
        <v>131</v>
      </c>
      <c r="G133" s="33" t="s">
        <v>99</v>
      </c>
      <c r="H133" s="33" t="s">
        <v>99</v>
      </c>
      <c r="I133" s="33" t="s">
        <v>99</v>
      </c>
      <c r="J133" s="33" t="s">
        <v>99</v>
      </c>
      <c r="K133" s="33" t="s">
        <v>99</v>
      </c>
    </row>
    <row r="146" ht="24.75" customHeight="1" x14ac:dyDescent="0.25"/>
    <row r="147" ht="24.75" customHeight="1" x14ac:dyDescent="0.25"/>
    <row r="148" ht="24.75" customHeight="1" x14ac:dyDescent="0.25"/>
    <row r="149" ht="24.75" customHeight="1" x14ac:dyDescent="0.25"/>
  </sheetData>
  <mergeCells count="2">
    <mergeCell ref="A88:C88"/>
    <mergeCell ref="F88:K88"/>
  </mergeCells>
  <hyperlinks>
    <hyperlink ref="L1" location="Gráficos!A52" display="Gráficos" xr:uid="{6ED534FA-5F1B-460A-BCD3-CCFD343EE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F149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36" width="17.7109375" style="1" customWidth="1"/>
    <col min="37" max="16384" width="10.7109375" style="1"/>
  </cols>
  <sheetData>
    <row r="1" spans="1:10" s="16" customFormat="1" ht="30" customHeight="1" x14ac:dyDescent="0.2">
      <c r="A1" s="14" t="s">
        <v>138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26.1" customHeight="1" thickBot="1" x14ac:dyDescent="0.3">
      <c r="A4" s="121" t="s">
        <v>139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1">
        <v>2006</v>
      </c>
    </row>
    <row r="5" spans="1:10" ht="15" customHeight="1" x14ac:dyDescent="0.25">
      <c r="A5" s="4" t="s">
        <v>128</v>
      </c>
      <c r="B5" s="8">
        <v>0.104</v>
      </c>
      <c r="C5" s="8">
        <v>0.13400000000000001</v>
      </c>
      <c r="D5" s="8">
        <v>0.166738856379926</v>
      </c>
      <c r="E5" s="8" t="s">
        <v>99</v>
      </c>
      <c r="F5" s="8" t="s">
        <v>99</v>
      </c>
      <c r="G5" s="8" t="s">
        <v>99</v>
      </c>
      <c r="H5" s="8" t="s">
        <v>99</v>
      </c>
      <c r="I5" s="8" t="s">
        <v>99</v>
      </c>
      <c r="J5" s="8" t="s">
        <v>99</v>
      </c>
    </row>
    <row r="6" spans="1:10" ht="15" customHeight="1" x14ac:dyDescent="0.25">
      <c r="A6" s="5" t="s">
        <v>129</v>
      </c>
      <c r="B6" s="9">
        <v>0.38300000000000001</v>
      </c>
      <c r="C6" s="9">
        <v>0.40400000000000003</v>
      </c>
      <c r="D6" s="9">
        <v>0.43049966570355702</v>
      </c>
      <c r="E6" s="9" t="s">
        <v>99</v>
      </c>
      <c r="F6" s="9" t="s">
        <v>99</v>
      </c>
      <c r="G6" s="9" t="s">
        <v>99</v>
      </c>
      <c r="H6" s="9" t="s">
        <v>99</v>
      </c>
      <c r="I6" s="9" t="s">
        <v>99</v>
      </c>
      <c r="J6" s="9" t="s">
        <v>99</v>
      </c>
    </row>
    <row r="7" spans="1:10" ht="15" customHeight="1" x14ac:dyDescent="0.25">
      <c r="A7" s="5" t="s">
        <v>130</v>
      </c>
      <c r="B7" s="9">
        <v>0.45600000000000002</v>
      </c>
      <c r="C7" s="9">
        <v>0.40699999999999997</v>
      </c>
      <c r="D7" s="9">
        <v>0.34569801552420398</v>
      </c>
      <c r="E7" s="9" t="s">
        <v>99</v>
      </c>
      <c r="F7" s="9" t="s">
        <v>99</v>
      </c>
      <c r="G7" s="9" t="s">
        <v>99</v>
      </c>
      <c r="H7" s="9" t="s">
        <v>99</v>
      </c>
      <c r="I7" s="9" t="s">
        <v>99</v>
      </c>
      <c r="J7" s="9" t="s">
        <v>99</v>
      </c>
    </row>
    <row r="8" spans="1:10" ht="15" customHeight="1" thickBot="1" x14ac:dyDescent="0.3">
      <c r="A8" s="6" t="s">
        <v>131</v>
      </c>
      <c r="B8" s="10">
        <v>5.7000000000000002E-2</v>
      </c>
      <c r="C8" s="10">
        <v>5.3999999999999999E-2</v>
      </c>
      <c r="D8" s="10">
        <v>5.7063462392312997E-2</v>
      </c>
      <c r="E8" s="10" t="s">
        <v>99</v>
      </c>
      <c r="F8" s="10" t="s">
        <v>99</v>
      </c>
      <c r="G8" s="10" t="s">
        <v>99</v>
      </c>
      <c r="H8" s="10" t="s">
        <v>99</v>
      </c>
      <c r="I8" s="10" t="s">
        <v>99</v>
      </c>
      <c r="J8" s="10" t="s">
        <v>99</v>
      </c>
    </row>
    <row r="10" spans="1:10" ht="14.25" thickBot="1" x14ac:dyDescent="0.3">
      <c r="A10" s="2" t="s">
        <v>43</v>
      </c>
    </row>
    <row r="11" spans="1:10" ht="27.6" customHeight="1" thickBot="1" x14ac:dyDescent="0.3">
      <c r="A11" s="125" t="s">
        <v>139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104</v>
      </c>
      <c r="B12" s="11">
        <f>50+(50*(B8-B5))+(25*(B7-B6))</f>
        <v>49.475000000000001</v>
      </c>
      <c r="C12" s="11">
        <f t="shared" ref="C12:D12" si="0">50+(50*(C8-C5))+(25*(C7-C6))</f>
        <v>46.074999999999996</v>
      </c>
      <c r="D12" s="11">
        <f t="shared" si="0"/>
        <v>42.396189046135525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140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106</v>
      </c>
    </row>
    <row r="17" spans="1:23" ht="14.25" thickBot="1" x14ac:dyDescent="0.3">
      <c r="A17" s="3"/>
    </row>
    <row r="18" spans="1:23" s="28" customFormat="1" ht="28.15" customHeight="1" x14ac:dyDescent="0.2">
      <c r="A18" s="128" t="s">
        <v>139</v>
      </c>
      <c r="B18" s="106" t="s">
        <v>77</v>
      </c>
      <c r="C18" s="106" t="s">
        <v>74</v>
      </c>
      <c r="D18" s="106" t="s">
        <v>87</v>
      </c>
      <c r="E18" s="106" t="s">
        <v>88</v>
      </c>
      <c r="F18" s="106" t="s">
        <v>78</v>
      </c>
      <c r="G18" s="106" t="s">
        <v>90</v>
      </c>
      <c r="H18" s="106" t="s">
        <v>79</v>
      </c>
      <c r="I18" s="106" t="s">
        <v>81</v>
      </c>
      <c r="J18" s="106" t="s">
        <v>84</v>
      </c>
      <c r="K18" s="106" t="s">
        <v>83</v>
      </c>
      <c r="L18" s="106" t="s">
        <v>76</v>
      </c>
      <c r="M18" s="106" t="s">
        <v>91</v>
      </c>
      <c r="N18" s="106" t="s">
        <v>86</v>
      </c>
      <c r="O18" s="106" t="s">
        <v>85</v>
      </c>
      <c r="P18" s="106" t="s">
        <v>80</v>
      </c>
      <c r="Q18" s="106" t="s">
        <v>82</v>
      </c>
      <c r="R18" s="106" t="s">
        <v>94</v>
      </c>
      <c r="S18" s="106" t="s">
        <v>93</v>
      </c>
      <c r="T18" s="106" t="s">
        <v>92</v>
      </c>
      <c r="U18" s="106" t="s">
        <v>89</v>
      </c>
      <c r="V18" s="106" t="s">
        <v>75</v>
      </c>
      <c r="W18" s="107" t="s">
        <v>73</v>
      </c>
    </row>
    <row r="19" spans="1:23" ht="14.25" x14ac:dyDescent="0.25">
      <c r="A19" s="17">
        <v>2019</v>
      </c>
      <c r="B19" s="21">
        <f>50+(50*(B33-B30))+(25*(B32-B31))</f>
        <v>54.43121693121693</v>
      </c>
      <c r="C19" s="21">
        <f>50+(50*(C33-C30))+(25*(C32-C31))</f>
        <v>57.597402597402592</v>
      </c>
      <c r="D19" s="21">
        <f t="shared" ref="D19:V19" si="1">50+(50*(D33-D30))+(25*(D32-D31))</f>
        <v>46.391752577319586</v>
      </c>
      <c r="E19" s="21">
        <f t="shared" si="1"/>
        <v>47.19178082191781</v>
      </c>
      <c r="F19" s="21">
        <f t="shared" si="1"/>
        <v>47.148541114058354</v>
      </c>
      <c r="G19" s="21">
        <f t="shared" si="1"/>
        <v>49.545454545454547</v>
      </c>
      <c r="H19" s="21">
        <f t="shared" si="1"/>
        <v>49.055415617128467</v>
      </c>
      <c r="I19" s="21">
        <f t="shared" si="1"/>
        <v>44.35096153846154</v>
      </c>
      <c r="J19" s="21">
        <f t="shared" si="1"/>
        <v>47.336561743341406</v>
      </c>
      <c r="K19" s="21">
        <f t="shared" si="1"/>
        <v>47.349397590361441</v>
      </c>
      <c r="L19" s="21">
        <f t="shared" si="1"/>
        <v>48.660714285714285</v>
      </c>
      <c r="M19" s="21">
        <f t="shared" si="1"/>
        <v>48.269230769230766</v>
      </c>
      <c r="N19" s="21">
        <f t="shared" si="1"/>
        <v>52.104591836734691</v>
      </c>
      <c r="O19" s="21">
        <f t="shared" si="1"/>
        <v>49.414715719063544</v>
      </c>
      <c r="P19" s="21">
        <f t="shared" si="1"/>
        <v>56.036931818181813</v>
      </c>
      <c r="Q19" s="21">
        <f t="shared" si="1"/>
        <v>51.873385012919897</v>
      </c>
      <c r="R19" s="21">
        <f t="shared" si="1"/>
        <v>49.424552429667521</v>
      </c>
      <c r="S19" s="21">
        <f t="shared" si="1"/>
        <v>51.100244498777506</v>
      </c>
      <c r="T19" s="21">
        <f t="shared" si="1"/>
        <v>50.43532338308458</v>
      </c>
      <c r="U19" s="21">
        <f t="shared" si="1"/>
        <v>45.012787723785166</v>
      </c>
      <c r="V19" s="21">
        <f t="shared" si="1"/>
        <v>48.759791122715406</v>
      </c>
      <c r="W19" s="26">
        <f>B12</f>
        <v>49.475000000000001</v>
      </c>
    </row>
    <row r="20" spans="1:23" ht="14.25" x14ac:dyDescent="0.25">
      <c r="A20" s="17">
        <v>2017</v>
      </c>
      <c r="B20" s="21">
        <f>50+(50*(B38-B35))+(25*(B37-B36))</f>
        <v>59.523809523809526</v>
      </c>
      <c r="C20" s="21">
        <f t="shared" ref="C20:V20" si="2">50+(50*(C38-C35))+(25*(C37-C36))</f>
        <v>45.474137931034484</v>
      </c>
      <c r="D20" s="21">
        <f t="shared" si="2"/>
        <v>43.39622641509434</v>
      </c>
      <c r="E20" s="21">
        <f t="shared" si="2"/>
        <v>47.857142857142854</v>
      </c>
      <c r="F20" s="21">
        <f t="shared" si="2"/>
        <v>44.1860465116279</v>
      </c>
      <c r="G20" s="21">
        <f t="shared" si="2"/>
        <v>48.818897637795274</v>
      </c>
      <c r="H20" s="21">
        <f t="shared" si="2"/>
        <v>40.0390625</v>
      </c>
      <c r="I20" s="21">
        <f t="shared" si="2"/>
        <v>45.81005586592179</v>
      </c>
      <c r="J20" s="21">
        <f t="shared" si="2"/>
        <v>39.285714285714292</v>
      </c>
      <c r="K20" s="21">
        <f t="shared" si="2"/>
        <v>46.573604060913709</v>
      </c>
      <c r="L20" s="21">
        <f t="shared" si="2"/>
        <v>56.358381502890175</v>
      </c>
      <c r="M20" s="21">
        <f t="shared" si="2"/>
        <v>44.078947368421048</v>
      </c>
      <c r="N20" s="21">
        <f t="shared" si="2"/>
        <v>50.75</v>
      </c>
      <c r="O20" s="21">
        <f t="shared" si="2"/>
        <v>39.204545454545453</v>
      </c>
      <c r="P20" s="21">
        <f t="shared" si="2"/>
        <v>44.515306122448976</v>
      </c>
      <c r="Q20" s="21">
        <f t="shared" si="2"/>
        <v>37.341772151898738</v>
      </c>
      <c r="R20" s="21">
        <f t="shared" si="2"/>
        <v>37.5</v>
      </c>
      <c r="S20" s="21">
        <f t="shared" si="2"/>
        <v>49.444444444444443</v>
      </c>
      <c r="T20" s="21">
        <f t="shared" si="2"/>
        <v>45.081967213114751</v>
      </c>
      <c r="U20" s="21">
        <f t="shared" si="2"/>
        <v>48.920863309352512</v>
      </c>
      <c r="V20" s="21">
        <f t="shared" si="2"/>
        <v>47.023809523809526</v>
      </c>
      <c r="W20" s="27">
        <f>C12</f>
        <v>46.074999999999996</v>
      </c>
    </row>
    <row r="21" spans="1:23" ht="14.25" x14ac:dyDescent="0.25">
      <c r="A21" s="17">
        <v>2016</v>
      </c>
      <c r="B21" s="21">
        <f>50+(50*(B43-B40))+(25*(B42-B41))</f>
        <v>54.871060171919773</v>
      </c>
      <c r="C21" s="21">
        <f t="shared" ref="C21:V21" si="3">50+(50*(C43-C40))+(25*(C42-C41))</f>
        <v>52.635327635327641</v>
      </c>
      <c r="D21" s="21">
        <f t="shared" si="3"/>
        <v>40.337837837837839</v>
      </c>
      <c r="E21" s="21">
        <f t="shared" si="3"/>
        <v>37.171052631578952</v>
      </c>
      <c r="F21" s="21">
        <f t="shared" si="3"/>
        <v>34.595300261096611</v>
      </c>
      <c r="G21" s="21">
        <f t="shared" si="3"/>
        <v>40.755208333333336</v>
      </c>
      <c r="H21" s="21">
        <f t="shared" si="3"/>
        <v>39.754098360655739</v>
      </c>
      <c r="I21" s="21">
        <f t="shared" si="3"/>
        <v>39.57800511508951</v>
      </c>
      <c r="J21" s="21">
        <f t="shared" si="3"/>
        <v>42.375</v>
      </c>
      <c r="K21" s="21">
        <f t="shared" si="3"/>
        <v>41.758241758241752</v>
      </c>
      <c r="L21" s="21">
        <f t="shared" si="3"/>
        <v>46.805896805896808</v>
      </c>
      <c r="M21" s="21">
        <f t="shared" si="3"/>
        <v>45.820189274447948</v>
      </c>
      <c r="N21" s="21">
        <f t="shared" si="3"/>
        <v>40.414507772020727</v>
      </c>
      <c r="O21" s="21">
        <f t="shared" si="3"/>
        <v>38.029100529100532</v>
      </c>
      <c r="P21" s="21">
        <f t="shared" si="3"/>
        <v>41.598360655737707</v>
      </c>
      <c r="Q21" s="21">
        <f t="shared" si="3"/>
        <v>42.703045685279193</v>
      </c>
      <c r="R21" s="21">
        <f t="shared" si="3"/>
        <v>47.733160621761662</v>
      </c>
      <c r="S21" s="21">
        <f t="shared" si="3"/>
        <v>44.220430107526887</v>
      </c>
      <c r="T21" s="21">
        <f t="shared" si="3"/>
        <v>39.353099730458219</v>
      </c>
      <c r="U21" s="21">
        <f t="shared" si="3"/>
        <v>37.266666666666666</v>
      </c>
      <c r="V21" s="21">
        <f t="shared" si="3"/>
        <v>42.654639175257735</v>
      </c>
      <c r="W21" s="27">
        <f>D12</f>
        <v>42.396189046135525</v>
      </c>
    </row>
    <row r="22" spans="1:23" ht="14.25" x14ac:dyDescent="0.25">
      <c r="A22" s="1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27" t="str">
        <f>E12</f>
        <v>NA</v>
      </c>
    </row>
    <row r="23" spans="1:23" ht="14.25" x14ac:dyDescent="0.25">
      <c r="A23" s="1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27" t="str">
        <f>F12</f>
        <v>NA</v>
      </c>
    </row>
    <row r="24" spans="1:23" ht="14.25" x14ac:dyDescent="0.25">
      <c r="A24" s="17">
        <v>2009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  <c r="W24" s="27" t="str">
        <f>G12</f>
        <v>NA</v>
      </c>
    </row>
    <row r="25" spans="1:23" ht="14.25" x14ac:dyDescent="0.25">
      <c r="A25" s="17">
        <v>2008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27" t="str">
        <f>H12</f>
        <v>NA</v>
      </c>
    </row>
    <row r="26" spans="1:23" ht="14.25" x14ac:dyDescent="0.25">
      <c r="A26" s="17">
        <v>2007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  <c r="W26" s="27" t="str">
        <f>I12</f>
        <v>NA</v>
      </c>
    </row>
    <row r="27" spans="1:23" ht="15" thickBot="1" x14ac:dyDescent="0.3">
      <c r="A27" s="18">
        <v>2006</v>
      </c>
      <c r="B27" s="33" t="s">
        <v>99</v>
      </c>
      <c r="C27" s="33" t="s">
        <v>99</v>
      </c>
      <c r="D27" s="33" t="s">
        <v>99</v>
      </c>
      <c r="E27" s="33" t="s">
        <v>99</v>
      </c>
      <c r="F27" s="33" t="s">
        <v>99</v>
      </c>
      <c r="G27" s="33" t="s">
        <v>99</v>
      </c>
      <c r="H27" s="33" t="s">
        <v>99</v>
      </c>
      <c r="I27" s="33" t="s">
        <v>99</v>
      </c>
      <c r="J27" s="33" t="s">
        <v>99</v>
      </c>
      <c r="K27" s="33" t="s">
        <v>99</v>
      </c>
      <c r="L27" s="33" t="s">
        <v>99</v>
      </c>
      <c r="M27" s="33" t="s">
        <v>99</v>
      </c>
      <c r="N27" s="33" t="s">
        <v>99</v>
      </c>
      <c r="O27" s="33" t="s">
        <v>99</v>
      </c>
      <c r="P27" s="33" t="s">
        <v>99</v>
      </c>
      <c r="Q27" s="33" t="s">
        <v>99</v>
      </c>
      <c r="R27" s="33" t="s">
        <v>99</v>
      </c>
      <c r="S27" s="33" t="s">
        <v>99</v>
      </c>
      <c r="T27" s="33" t="s">
        <v>99</v>
      </c>
      <c r="U27" s="33" t="s">
        <v>99</v>
      </c>
      <c r="V27" s="33" t="s">
        <v>99</v>
      </c>
      <c r="W27" s="34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128</v>
      </c>
      <c r="B30" s="9">
        <v>9.2592592592592601E-2</v>
      </c>
      <c r="C30" s="9">
        <v>8.0519480519480519E-2</v>
      </c>
      <c r="D30" s="9">
        <v>0.14175257731958762</v>
      </c>
      <c r="E30" s="9">
        <v>0.13698630136986301</v>
      </c>
      <c r="F30" s="9">
        <v>0.11405835543766578</v>
      </c>
      <c r="G30" s="9">
        <v>8.0519480519480519E-2</v>
      </c>
      <c r="H30" s="9">
        <v>8.8161209068010074E-2</v>
      </c>
      <c r="I30" s="9">
        <v>0.11538461538461538</v>
      </c>
      <c r="J30" s="9">
        <v>0.14043583535108958</v>
      </c>
      <c r="K30" s="9">
        <v>8.91566265060241E-2</v>
      </c>
      <c r="L30" s="9">
        <v>0.11989795918367346</v>
      </c>
      <c r="M30" s="9">
        <v>0.11538461538461538</v>
      </c>
      <c r="N30" s="9">
        <v>8.1632653061224497E-2</v>
      </c>
      <c r="O30" s="9">
        <v>0.10702341137123746</v>
      </c>
      <c r="P30" s="9">
        <v>2.8409090909090908E-2</v>
      </c>
      <c r="Q30" s="9">
        <v>7.7519379844961239E-2</v>
      </c>
      <c r="R30" s="9">
        <v>0.16624040920716113</v>
      </c>
      <c r="S30" s="9">
        <v>8.557457212713937E-2</v>
      </c>
      <c r="T30" s="9">
        <v>0.11691542288557213</v>
      </c>
      <c r="U30" s="9">
        <v>0.14066496163682865</v>
      </c>
      <c r="V30" s="9">
        <v>0.13054830287206268</v>
      </c>
    </row>
    <row r="31" spans="1:23" ht="14.25" x14ac:dyDescent="0.25">
      <c r="A31" s="5" t="s">
        <v>129</v>
      </c>
      <c r="B31" s="9">
        <v>0.3306878306878307</v>
      </c>
      <c r="C31" s="9">
        <v>0.27272727272727271</v>
      </c>
      <c r="D31" s="9">
        <v>0.38659793814432997</v>
      </c>
      <c r="E31" s="9">
        <v>0.36986301369863012</v>
      </c>
      <c r="F31" s="9">
        <v>0.43236074270557023</v>
      </c>
      <c r="G31" s="9">
        <v>0.42077922077922075</v>
      </c>
      <c r="H31" s="9">
        <v>0.40050377833753148</v>
      </c>
      <c r="I31" s="9">
        <v>0.45673076923076922</v>
      </c>
      <c r="J31" s="9">
        <v>0.37530266343825663</v>
      </c>
      <c r="K31" s="9">
        <v>0.43132530120481927</v>
      </c>
      <c r="L31" s="9">
        <v>0.37755102040816324</v>
      </c>
      <c r="M31" s="9">
        <v>0.3897435897435898</v>
      </c>
      <c r="N31" s="9">
        <v>0.35204081632653067</v>
      </c>
      <c r="O31" s="9">
        <v>0.38461538461538469</v>
      </c>
      <c r="P31" s="9">
        <v>0.37784090909090912</v>
      </c>
      <c r="Q31" s="9">
        <v>0.37726098191214469</v>
      </c>
      <c r="R31" s="9">
        <v>0.27877237851662406</v>
      </c>
      <c r="S31" s="9">
        <v>0.37652811735941322</v>
      </c>
      <c r="T31" s="9">
        <v>0.3308457711442786</v>
      </c>
      <c r="U31" s="9">
        <v>0.41687979539641945</v>
      </c>
      <c r="V31" s="9">
        <v>0.35509138381201039</v>
      </c>
    </row>
    <row r="32" spans="1:23" ht="14.25" x14ac:dyDescent="0.25">
      <c r="A32" s="5" t="s">
        <v>130</v>
      </c>
      <c r="B32" s="9">
        <v>0.46031746031746029</v>
      </c>
      <c r="C32" s="9">
        <v>0.55584415584415581</v>
      </c>
      <c r="D32" s="9">
        <v>0.4175257731958763</v>
      </c>
      <c r="E32" s="9">
        <v>0.45479452054794522</v>
      </c>
      <c r="F32" s="9">
        <v>0.36074270557029176</v>
      </c>
      <c r="G32" s="9">
        <v>0.43376623376623369</v>
      </c>
      <c r="H32" s="9">
        <v>0.48362720403022669</v>
      </c>
      <c r="I32" s="9">
        <v>0.39423076923076922</v>
      </c>
      <c r="J32" s="9">
        <v>0.41888619854721548</v>
      </c>
      <c r="K32" s="9">
        <v>0.45542168674698791</v>
      </c>
      <c r="L32" s="9">
        <v>0.44132653061224486</v>
      </c>
      <c r="M32" s="9">
        <v>0.43846153846153846</v>
      </c>
      <c r="N32" s="9">
        <v>0.53316326530612246</v>
      </c>
      <c r="O32" s="9">
        <v>0.44147157190635444</v>
      </c>
      <c r="P32" s="9">
        <v>0.51136363636363635</v>
      </c>
      <c r="Q32" s="9">
        <v>0.48320413436692505</v>
      </c>
      <c r="R32" s="9">
        <v>0.52173913043478259</v>
      </c>
      <c r="S32" s="9">
        <v>0.4841075794621027</v>
      </c>
      <c r="T32" s="9">
        <v>0.52238805970149249</v>
      </c>
      <c r="U32" s="9">
        <v>0.38618925831202039</v>
      </c>
      <c r="V32" s="9">
        <v>0.46214099216710181</v>
      </c>
    </row>
    <row r="33" spans="1:22" ht="15" thickBot="1" x14ac:dyDescent="0.3">
      <c r="A33" s="6" t="s">
        <v>131</v>
      </c>
      <c r="B33" s="9">
        <v>0.1164021164021164</v>
      </c>
      <c r="C33" s="9">
        <v>9.0909090909090912E-2</v>
      </c>
      <c r="D33" s="9">
        <v>5.4123711340206188E-2</v>
      </c>
      <c r="E33" s="9">
        <v>3.8356164383561646E-2</v>
      </c>
      <c r="F33" s="9">
        <v>9.2838196286472149E-2</v>
      </c>
      <c r="G33" s="9">
        <v>6.4935064935064929E-2</v>
      </c>
      <c r="H33" s="9">
        <v>2.7707808564231738E-2</v>
      </c>
      <c r="I33" s="9">
        <v>3.3653846153846152E-2</v>
      </c>
      <c r="J33" s="9">
        <v>6.5375302663438259E-2</v>
      </c>
      <c r="K33" s="9">
        <v>2.4096385542168676E-2</v>
      </c>
      <c r="L33" s="9">
        <v>6.1224489795918366E-2</v>
      </c>
      <c r="M33" s="9">
        <v>5.6410256410256411E-2</v>
      </c>
      <c r="N33" s="9">
        <v>3.3163265306122451E-2</v>
      </c>
      <c r="O33" s="9">
        <v>6.6889632107023408E-2</v>
      </c>
      <c r="P33" s="9">
        <v>8.2386363636363633E-2</v>
      </c>
      <c r="Q33" s="9">
        <v>6.2015503875968998E-2</v>
      </c>
      <c r="R33" s="9">
        <v>3.3248081841432228E-2</v>
      </c>
      <c r="S33" s="9">
        <v>5.3789731051344741E-2</v>
      </c>
      <c r="T33" s="9">
        <v>2.9850746268656712E-2</v>
      </c>
      <c r="U33" s="9">
        <v>5.6265984654731455E-2</v>
      </c>
      <c r="V33" s="9">
        <v>5.2219321148825062E-2</v>
      </c>
    </row>
    <row r="34" spans="1:22" ht="15" thickBot="1" x14ac:dyDescent="0.3">
      <c r="A34" s="116">
        <v>2017</v>
      </c>
      <c r="B34" s="117" t="s">
        <v>77</v>
      </c>
      <c r="C34" s="117" t="s">
        <v>74</v>
      </c>
      <c r="D34" s="117" t="s">
        <v>87</v>
      </c>
      <c r="E34" s="117" t="s">
        <v>88</v>
      </c>
      <c r="F34" s="117" t="s">
        <v>78</v>
      </c>
      <c r="G34" s="117" t="s">
        <v>90</v>
      </c>
      <c r="H34" s="117" t="s">
        <v>79</v>
      </c>
      <c r="I34" s="117" t="s">
        <v>108</v>
      </c>
      <c r="J34" s="117" t="s">
        <v>109</v>
      </c>
      <c r="K34" s="117" t="s">
        <v>83</v>
      </c>
      <c r="L34" s="117" t="s">
        <v>76</v>
      </c>
      <c r="M34" s="117" t="s">
        <v>91</v>
      </c>
      <c r="N34" s="117" t="s">
        <v>86</v>
      </c>
      <c r="O34" s="117" t="s">
        <v>85</v>
      </c>
      <c r="P34" s="117" t="s">
        <v>110</v>
      </c>
      <c r="Q34" s="117" t="s">
        <v>82</v>
      </c>
      <c r="R34" s="117" t="s">
        <v>94</v>
      </c>
      <c r="S34" s="117" t="s">
        <v>93</v>
      </c>
      <c r="T34" s="117" t="s">
        <v>92</v>
      </c>
      <c r="U34" s="117" t="s">
        <v>89</v>
      </c>
      <c r="V34" s="117" t="s">
        <v>75</v>
      </c>
    </row>
    <row r="35" spans="1:22" ht="14.25" x14ac:dyDescent="0.25">
      <c r="A35" s="4" t="s">
        <v>128</v>
      </c>
      <c r="B35" s="9">
        <v>5.5555555555555552E-2</v>
      </c>
      <c r="C35" s="9">
        <v>0.16379310344827588</v>
      </c>
      <c r="D35" s="9">
        <v>0.1981132075471698</v>
      </c>
      <c r="E35" s="9">
        <v>0.15714285714285714</v>
      </c>
      <c r="F35" s="9">
        <v>0.13953488372093023</v>
      </c>
      <c r="G35" s="9">
        <v>0.17322834645669294</v>
      </c>
      <c r="H35" s="9">
        <v>0.25</v>
      </c>
      <c r="I35" s="9">
        <v>0.20670391061452512</v>
      </c>
      <c r="J35" s="9">
        <v>0.13333333333333333</v>
      </c>
      <c r="K35" s="9">
        <v>0.14720812182741116</v>
      </c>
      <c r="L35" s="9">
        <v>2.8901734104046242E-2</v>
      </c>
      <c r="M35" s="9">
        <v>7.0175438596491224E-2</v>
      </c>
      <c r="N35" s="9">
        <v>0.04</v>
      </c>
      <c r="O35" s="9">
        <v>6.8181818181818177E-2</v>
      </c>
      <c r="P35" s="9">
        <v>0.21428571428571427</v>
      </c>
      <c r="Q35" s="9">
        <v>0.20886075949367089</v>
      </c>
      <c r="R35" s="9">
        <v>0.19090909090909094</v>
      </c>
      <c r="S35" s="9">
        <v>1.1111111111111112E-2</v>
      </c>
      <c r="T35" s="9">
        <v>6.5573770491803282E-2</v>
      </c>
      <c r="U35" s="9">
        <v>9.3525179856115109E-2</v>
      </c>
      <c r="V35" s="9">
        <v>9.5238095238095233E-2</v>
      </c>
    </row>
    <row r="36" spans="1:22" ht="14.25" x14ac:dyDescent="0.25">
      <c r="A36" s="5" t="s">
        <v>129</v>
      </c>
      <c r="B36" s="9">
        <v>0.25396825396825395</v>
      </c>
      <c r="C36" s="9">
        <v>0.36206896551724133</v>
      </c>
      <c r="D36" s="9">
        <v>0.35849056603773582</v>
      </c>
      <c r="E36" s="9">
        <v>0.32142857142857145</v>
      </c>
      <c r="F36" s="9">
        <v>0.44186046511627908</v>
      </c>
      <c r="G36" s="9">
        <v>0.33070866141732291</v>
      </c>
      <c r="H36" s="9">
        <v>0.34375</v>
      </c>
      <c r="I36" s="9">
        <v>0.34078212290502791</v>
      </c>
      <c r="J36" s="9">
        <v>0.53333333333333333</v>
      </c>
      <c r="K36" s="9">
        <v>0.38071065989847708</v>
      </c>
      <c r="L36" s="9">
        <v>0.3583815028901734</v>
      </c>
      <c r="M36" s="9">
        <v>0.51754385964912286</v>
      </c>
      <c r="N36" s="9">
        <v>0.46</v>
      </c>
      <c r="O36" s="9">
        <v>0.625</v>
      </c>
      <c r="P36" s="9">
        <v>0.33673469387755101</v>
      </c>
      <c r="Q36" s="9">
        <v>0.45569620253164556</v>
      </c>
      <c r="R36" s="9">
        <v>0.47272727272727272</v>
      </c>
      <c r="S36" s="9">
        <v>0.5</v>
      </c>
      <c r="T36" s="9">
        <v>0.50819672131147542</v>
      </c>
      <c r="U36" s="9">
        <v>0.38848920863309355</v>
      </c>
      <c r="V36" s="9">
        <v>0.42857142857142855</v>
      </c>
    </row>
    <row r="37" spans="1:22" ht="14.25" x14ac:dyDescent="0.25">
      <c r="A37" s="5" t="s">
        <v>130</v>
      </c>
      <c r="B37" s="9">
        <v>0.63492063492063489</v>
      </c>
      <c r="C37" s="9">
        <v>0.43965517241379309</v>
      </c>
      <c r="D37" s="9">
        <v>0.39622641509433959</v>
      </c>
      <c r="E37" s="9">
        <v>0.49285714285714294</v>
      </c>
      <c r="F37" s="9">
        <v>0.34883720930232553</v>
      </c>
      <c r="G37" s="9">
        <v>0.36220472440944884</v>
      </c>
      <c r="H37" s="9">
        <v>0.3671875</v>
      </c>
      <c r="I37" s="9">
        <v>0.31843575418994413</v>
      </c>
      <c r="J37" s="9">
        <v>0.29523809523809524</v>
      </c>
      <c r="K37" s="9">
        <v>0.40609137055837563</v>
      </c>
      <c r="L37" s="9">
        <v>0.55491329479768781</v>
      </c>
      <c r="M37" s="9">
        <v>0.40350877192982454</v>
      </c>
      <c r="N37" s="9">
        <v>0.43</v>
      </c>
      <c r="O37" s="9">
        <v>0.28409090909090912</v>
      </c>
      <c r="P37" s="9">
        <v>0.35204081632653067</v>
      </c>
      <c r="Q37" s="9">
        <v>0.30379746835443039</v>
      </c>
      <c r="R37" s="9">
        <v>0.31818181818181818</v>
      </c>
      <c r="S37" s="9">
        <v>0.4777777777777778</v>
      </c>
      <c r="T37" s="9">
        <v>0.4098360655737705</v>
      </c>
      <c r="U37" s="9">
        <v>0.50359712230215825</v>
      </c>
      <c r="V37" s="9">
        <v>0.45238095238095238</v>
      </c>
    </row>
    <row r="38" spans="1:22" ht="15" thickBot="1" x14ac:dyDescent="0.3">
      <c r="A38" s="6" t="s">
        <v>131</v>
      </c>
      <c r="B38" s="9">
        <v>5.5555555555555552E-2</v>
      </c>
      <c r="C38" s="9">
        <v>3.4482758620689655E-2</v>
      </c>
      <c r="D38" s="9">
        <v>4.716981132075472E-2</v>
      </c>
      <c r="E38" s="9">
        <v>2.8571428571428571E-2</v>
      </c>
      <c r="F38" s="9">
        <v>6.9767441860465115E-2</v>
      </c>
      <c r="G38" s="9">
        <v>0.13385826771653545</v>
      </c>
      <c r="H38" s="9">
        <v>3.90625E-2</v>
      </c>
      <c r="I38" s="9">
        <v>0.13407821229050279</v>
      </c>
      <c r="J38" s="9">
        <v>3.8095238095238099E-2</v>
      </c>
      <c r="K38" s="9">
        <v>6.5989847715736044E-2</v>
      </c>
      <c r="L38" s="9">
        <v>5.7803468208092484E-2</v>
      </c>
      <c r="M38" s="9">
        <v>8.771929824561403E-3</v>
      </c>
      <c r="N38" s="9">
        <v>7.0000000000000007E-2</v>
      </c>
      <c r="O38" s="9">
        <v>2.2727272727272728E-2</v>
      </c>
      <c r="P38" s="9">
        <v>9.6938775510204078E-2</v>
      </c>
      <c r="Q38" s="9">
        <v>3.1645569620253167E-2</v>
      </c>
      <c r="R38" s="9">
        <v>1.8181818181818181E-2</v>
      </c>
      <c r="S38" s="9">
        <v>1.1111111111111112E-2</v>
      </c>
      <c r="T38" s="9">
        <v>1.6393442622950821E-2</v>
      </c>
      <c r="U38" s="9">
        <v>1.4388489208633094E-2</v>
      </c>
      <c r="V38" s="9">
        <v>2.3809523809523808E-2</v>
      </c>
    </row>
    <row r="39" spans="1:22" ht="15" thickBot="1" x14ac:dyDescent="0.3">
      <c r="A39" s="117">
        <v>2016</v>
      </c>
      <c r="B39" s="117" t="s">
        <v>77</v>
      </c>
      <c r="C39" s="117" t="s">
        <v>74</v>
      </c>
      <c r="D39" s="117" t="s">
        <v>87</v>
      </c>
      <c r="E39" s="117" t="s">
        <v>88</v>
      </c>
      <c r="F39" s="117" t="s">
        <v>78</v>
      </c>
      <c r="G39" s="117" t="s">
        <v>90</v>
      </c>
      <c r="H39" s="117" t="s">
        <v>79</v>
      </c>
      <c r="I39" s="117" t="s">
        <v>108</v>
      </c>
      <c r="J39" s="117" t="s">
        <v>109</v>
      </c>
      <c r="K39" s="117" t="s">
        <v>83</v>
      </c>
      <c r="L39" s="117" t="s">
        <v>76</v>
      </c>
      <c r="M39" s="117" t="s">
        <v>91</v>
      </c>
      <c r="N39" s="117" t="s">
        <v>86</v>
      </c>
      <c r="O39" s="117" t="s">
        <v>85</v>
      </c>
      <c r="P39" s="117" t="s">
        <v>110</v>
      </c>
      <c r="Q39" s="117" t="s">
        <v>82</v>
      </c>
      <c r="R39" s="117" t="s">
        <v>94</v>
      </c>
      <c r="S39" s="117" t="s">
        <v>93</v>
      </c>
      <c r="T39" s="117" t="s">
        <v>92</v>
      </c>
      <c r="U39" s="117" t="s">
        <v>89</v>
      </c>
      <c r="V39" s="117" t="s">
        <v>75</v>
      </c>
    </row>
    <row r="40" spans="1:22" ht="14.25" x14ac:dyDescent="0.25">
      <c r="A40" s="4" t="s">
        <v>128</v>
      </c>
      <c r="B40" s="9">
        <v>7.1633237822349566E-2</v>
      </c>
      <c r="C40" s="9">
        <v>7.407407407407407E-2</v>
      </c>
      <c r="D40" s="9">
        <v>0.20270270270270271</v>
      </c>
      <c r="E40" s="9">
        <v>0.1763157894736842</v>
      </c>
      <c r="F40" s="9">
        <v>0.24804177545691902</v>
      </c>
      <c r="G40" s="9">
        <v>0.15885416666666666</v>
      </c>
      <c r="H40" s="9">
        <v>0.25409836065573771</v>
      </c>
      <c r="I40" s="9">
        <v>0.22250639386189261</v>
      </c>
      <c r="J40" s="9">
        <v>0.16500000000000001</v>
      </c>
      <c r="K40" s="9">
        <v>0.14560439560439561</v>
      </c>
      <c r="L40" s="9">
        <v>0.14987714987714987</v>
      </c>
      <c r="M40" s="9">
        <v>0.11356466876971609</v>
      </c>
      <c r="N40" s="9">
        <v>0.15544041450777202</v>
      </c>
      <c r="O40" s="9">
        <v>0.20370370370370369</v>
      </c>
      <c r="P40" s="9">
        <v>0.22677595628415301</v>
      </c>
      <c r="Q40" s="9">
        <v>0.1802030456852792</v>
      </c>
      <c r="R40" s="9">
        <v>0.11917098445595854</v>
      </c>
      <c r="S40" s="9">
        <v>9.1397849462365593E-2</v>
      </c>
      <c r="T40" s="9">
        <v>0.13477088948787061</v>
      </c>
      <c r="U40" s="9">
        <v>0.17333333333333337</v>
      </c>
      <c r="V40" s="9">
        <v>7.4742268041237112E-2</v>
      </c>
    </row>
    <row r="41" spans="1:22" ht="14.25" x14ac:dyDescent="0.25">
      <c r="A41" s="5" t="s">
        <v>129</v>
      </c>
      <c r="B41" s="9">
        <v>0.36962750716332382</v>
      </c>
      <c r="C41" s="9">
        <v>0.37037037037037041</v>
      </c>
      <c r="D41" s="9">
        <v>0.41621621621621618</v>
      </c>
      <c r="E41" s="9">
        <v>0.52105263157894732</v>
      </c>
      <c r="F41" s="9">
        <v>0.45691906005221933</v>
      </c>
      <c r="G41" s="9">
        <v>0.46614583333333326</v>
      </c>
      <c r="H41" s="9">
        <v>0.3551912568306011</v>
      </c>
      <c r="I41" s="9">
        <v>0.40920716112531969</v>
      </c>
      <c r="J41" s="9">
        <v>0.42249999999999999</v>
      </c>
      <c r="K41" s="9">
        <v>0.48626373626373626</v>
      </c>
      <c r="L41" s="9">
        <v>0.3832923832923833</v>
      </c>
      <c r="M41" s="9">
        <v>0.42586750788643535</v>
      </c>
      <c r="N41" s="9">
        <v>0.47927461139896371</v>
      </c>
      <c r="O41" s="9">
        <v>0.45767195767195767</v>
      </c>
      <c r="P41" s="9">
        <v>0.35245901639344263</v>
      </c>
      <c r="Q41" s="9">
        <v>0.3883248730964467</v>
      </c>
      <c r="R41" s="9">
        <v>0.39896373056994816</v>
      </c>
      <c r="S41" s="9">
        <v>0.4946236559139785</v>
      </c>
      <c r="T41" s="9">
        <v>0.53638814016172509</v>
      </c>
      <c r="U41" s="9">
        <v>0.50666666666666671</v>
      </c>
      <c r="V41" s="9">
        <v>0.54639175257731953</v>
      </c>
    </row>
    <row r="42" spans="1:22" ht="14.25" x14ac:dyDescent="0.25">
      <c r="A42" s="5" t="s">
        <v>130</v>
      </c>
      <c r="B42" s="9">
        <v>0.40974212034383956</v>
      </c>
      <c r="C42" s="9">
        <v>0.48717948717948717</v>
      </c>
      <c r="D42" s="9">
        <v>0.32702702702702702</v>
      </c>
      <c r="E42" s="9">
        <v>0.2447368421052632</v>
      </c>
      <c r="F42" s="9">
        <v>0.25326370757180156</v>
      </c>
      <c r="G42" s="9">
        <v>0.3359375</v>
      </c>
      <c r="H42" s="9">
        <v>0.32786885245901637</v>
      </c>
      <c r="I42" s="9">
        <v>0.29923273657289001</v>
      </c>
      <c r="J42" s="9">
        <v>0.3775</v>
      </c>
      <c r="K42" s="9">
        <v>0.28846153846153844</v>
      </c>
      <c r="L42" s="9">
        <v>0.3783783783783784</v>
      </c>
      <c r="M42" s="9">
        <v>0.43533123028391169</v>
      </c>
      <c r="N42" s="9">
        <v>0.32383419689119175</v>
      </c>
      <c r="O42" s="9">
        <v>0.29100529100529099</v>
      </c>
      <c r="P42" s="9">
        <v>0.37158469945355194</v>
      </c>
      <c r="Q42" s="9">
        <v>0.40609137055837563</v>
      </c>
      <c r="R42" s="9">
        <v>0.41709844559585491</v>
      </c>
      <c r="S42" s="9">
        <v>0.38172043010752688</v>
      </c>
      <c r="T42" s="9">
        <v>0.27762803234501349</v>
      </c>
      <c r="U42" s="9">
        <v>0.29599999999999999</v>
      </c>
      <c r="V42" s="9">
        <v>0.35567010309278352</v>
      </c>
    </row>
    <row r="43" spans="1:22" ht="15" thickBot="1" x14ac:dyDescent="0.3">
      <c r="A43" s="6" t="s">
        <v>131</v>
      </c>
      <c r="B43" s="9">
        <v>0.14899713467048711</v>
      </c>
      <c r="C43" s="9">
        <v>6.8376068376068383E-2</v>
      </c>
      <c r="D43" s="9">
        <v>5.405405405405405E-2</v>
      </c>
      <c r="E43" s="9">
        <v>5.7894736842105263E-2</v>
      </c>
      <c r="F43" s="9">
        <v>4.177545691906006E-2</v>
      </c>
      <c r="G43" s="9">
        <v>3.90625E-2</v>
      </c>
      <c r="H43" s="9">
        <v>6.2841530054644809E-2</v>
      </c>
      <c r="I43" s="9">
        <v>6.9053708439897693E-2</v>
      </c>
      <c r="J43" s="9">
        <v>3.5000000000000003E-2</v>
      </c>
      <c r="K43" s="9">
        <v>7.9670329670329665E-2</v>
      </c>
      <c r="L43" s="9">
        <v>8.8452088452088448E-2</v>
      </c>
      <c r="M43" s="9">
        <v>2.5236593059936908E-2</v>
      </c>
      <c r="N43" s="9">
        <v>4.1450777202072547E-2</v>
      </c>
      <c r="O43" s="9">
        <v>4.7619047619047616E-2</v>
      </c>
      <c r="P43" s="9">
        <v>4.9180327868852458E-2</v>
      </c>
      <c r="Q43" s="9">
        <v>2.5380710659898477E-2</v>
      </c>
      <c r="R43" s="9">
        <v>6.4766839378238336E-2</v>
      </c>
      <c r="S43" s="9">
        <v>3.2258064516129031E-2</v>
      </c>
      <c r="T43" s="9">
        <v>5.1212938005390833E-2</v>
      </c>
      <c r="U43" s="9">
        <v>2.4E-2</v>
      </c>
      <c r="V43" s="9">
        <v>2.3195876288659795E-2</v>
      </c>
    </row>
    <row r="44" spans="1:22" ht="15" thickBot="1" x14ac:dyDescent="0.3">
      <c r="A44" s="116">
        <v>2014</v>
      </c>
      <c r="B44" s="117" t="s">
        <v>77</v>
      </c>
      <c r="C44" s="117" t="s">
        <v>74</v>
      </c>
      <c r="D44" s="117" t="s">
        <v>87</v>
      </c>
      <c r="E44" s="117" t="s">
        <v>88</v>
      </c>
      <c r="F44" s="117" t="s">
        <v>78</v>
      </c>
      <c r="G44" s="117" t="s">
        <v>90</v>
      </c>
      <c r="H44" s="117" t="s">
        <v>79</v>
      </c>
      <c r="I44" s="117" t="s">
        <v>108</v>
      </c>
      <c r="J44" s="117" t="s">
        <v>109</v>
      </c>
      <c r="K44" s="117" t="s">
        <v>83</v>
      </c>
      <c r="L44" s="117" t="s">
        <v>76</v>
      </c>
      <c r="M44" s="117" t="s">
        <v>91</v>
      </c>
      <c r="N44" s="117" t="s">
        <v>86</v>
      </c>
      <c r="O44" s="117" t="s">
        <v>85</v>
      </c>
      <c r="P44" s="117" t="s">
        <v>110</v>
      </c>
      <c r="Q44" s="117" t="s">
        <v>82</v>
      </c>
      <c r="R44" s="117" t="s">
        <v>94</v>
      </c>
      <c r="S44" s="117" t="s">
        <v>93</v>
      </c>
      <c r="T44" s="117" t="s">
        <v>92</v>
      </c>
      <c r="U44" s="117" t="s">
        <v>89</v>
      </c>
      <c r="V44" s="117" t="s">
        <v>75</v>
      </c>
    </row>
    <row r="45" spans="1:22" ht="14.25" x14ac:dyDescent="0.25">
      <c r="A45" s="4" t="s">
        <v>128</v>
      </c>
      <c r="B45" s="9" t="s">
        <v>99</v>
      </c>
      <c r="C45" s="9" t="s">
        <v>99</v>
      </c>
      <c r="D45" s="9" t="s">
        <v>99</v>
      </c>
      <c r="E45" s="9" t="s">
        <v>99</v>
      </c>
      <c r="F45" s="9" t="s">
        <v>99</v>
      </c>
      <c r="G45" s="9" t="s">
        <v>99</v>
      </c>
      <c r="H45" s="9" t="s">
        <v>99</v>
      </c>
      <c r="I45" s="9" t="s">
        <v>99</v>
      </c>
      <c r="J45" s="9" t="s">
        <v>99</v>
      </c>
      <c r="K45" s="9" t="s">
        <v>99</v>
      </c>
      <c r="L45" s="9" t="s">
        <v>99</v>
      </c>
      <c r="M45" s="9" t="s">
        <v>99</v>
      </c>
      <c r="N45" s="9" t="s">
        <v>99</v>
      </c>
      <c r="O45" s="9" t="s">
        <v>99</v>
      </c>
      <c r="P45" s="9" t="s">
        <v>99</v>
      </c>
      <c r="Q45" s="9" t="s">
        <v>99</v>
      </c>
      <c r="R45" s="9" t="s">
        <v>99</v>
      </c>
      <c r="S45" s="9" t="s">
        <v>99</v>
      </c>
      <c r="T45" s="9" t="s">
        <v>99</v>
      </c>
      <c r="U45" s="9" t="s">
        <v>99</v>
      </c>
      <c r="V45" s="9" t="s">
        <v>99</v>
      </c>
    </row>
    <row r="46" spans="1:22" ht="14.25" x14ac:dyDescent="0.25">
      <c r="A46" s="5" t="s">
        <v>129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130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131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7">
        <v>2012</v>
      </c>
      <c r="B49" s="117" t="s">
        <v>77</v>
      </c>
      <c r="C49" s="117" t="s">
        <v>74</v>
      </c>
      <c r="D49" s="117" t="s">
        <v>87</v>
      </c>
      <c r="E49" s="117" t="s">
        <v>88</v>
      </c>
      <c r="F49" s="117" t="s">
        <v>78</v>
      </c>
      <c r="G49" s="117" t="s">
        <v>90</v>
      </c>
      <c r="H49" s="117" t="s">
        <v>79</v>
      </c>
      <c r="I49" s="117" t="s">
        <v>108</v>
      </c>
      <c r="J49" s="117" t="s">
        <v>109</v>
      </c>
      <c r="K49" s="117" t="s">
        <v>83</v>
      </c>
      <c r="L49" s="117" t="s">
        <v>76</v>
      </c>
      <c r="M49" s="117" t="s">
        <v>91</v>
      </c>
      <c r="N49" s="117" t="s">
        <v>86</v>
      </c>
      <c r="O49" s="117" t="s">
        <v>85</v>
      </c>
      <c r="P49" s="117" t="s">
        <v>110</v>
      </c>
      <c r="Q49" s="117" t="s">
        <v>82</v>
      </c>
      <c r="R49" s="117" t="s">
        <v>94</v>
      </c>
      <c r="S49" s="117" t="s">
        <v>93</v>
      </c>
      <c r="T49" s="117" t="s">
        <v>92</v>
      </c>
      <c r="U49" s="117" t="s">
        <v>89</v>
      </c>
      <c r="V49" s="117" t="s">
        <v>75</v>
      </c>
    </row>
    <row r="50" spans="1:22" ht="14.25" x14ac:dyDescent="0.25">
      <c r="A50" s="4" t="s">
        <v>128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</row>
    <row r="51" spans="1:22" ht="14.25" x14ac:dyDescent="0.25">
      <c r="A51" s="5" t="s">
        <v>129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4.25" x14ac:dyDescent="0.25">
      <c r="A52" s="5" t="s">
        <v>130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6" t="s">
        <v>131</v>
      </c>
      <c r="B53" s="9" t="s">
        <v>99</v>
      </c>
      <c r="C53" s="9" t="s">
        <v>99</v>
      </c>
      <c r="D53" s="9" t="s">
        <v>99</v>
      </c>
      <c r="E53" s="9" t="s">
        <v>99</v>
      </c>
      <c r="F53" s="9" t="s">
        <v>99</v>
      </c>
      <c r="G53" s="9" t="s">
        <v>99</v>
      </c>
      <c r="H53" s="9" t="s">
        <v>99</v>
      </c>
      <c r="I53" s="9" t="s">
        <v>99</v>
      </c>
      <c r="J53" s="9" t="s">
        <v>99</v>
      </c>
      <c r="K53" s="9" t="s">
        <v>99</v>
      </c>
      <c r="L53" s="9" t="s">
        <v>99</v>
      </c>
      <c r="M53" s="9" t="s">
        <v>99</v>
      </c>
      <c r="N53" s="9" t="s">
        <v>99</v>
      </c>
      <c r="O53" s="9" t="s">
        <v>99</v>
      </c>
      <c r="P53" s="9" t="s">
        <v>99</v>
      </c>
      <c r="Q53" s="9" t="s">
        <v>99</v>
      </c>
      <c r="R53" s="9" t="s">
        <v>99</v>
      </c>
      <c r="S53" s="9" t="s">
        <v>99</v>
      </c>
      <c r="T53" s="9" t="s">
        <v>99</v>
      </c>
      <c r="U53" s="9" t="s">
        <v>99</v>
      </c>
      <c r="V53" s="9" t="s">
        <v>99</v>
      </c>
    </row>
    <row r="54" spans="1:22" ht="15" thickBot="1" x14ac:dyDescent="0.3">
      <c r="A54" s="116">
        <v>2009</v>
      </c>
      <c r="B54" s="117" t="s">
        <v>77</v>
      </c>
      <c r="C54" s="117" t="s">
        <v>74</v>
      </c>
      <c r="D54" s="117" t="s">
        <v>87</v>
      </c>
      <c r="E54" s="117" t="s">
        <v>88</v>
      </c>
      <c r="F54" s="117" t="s">
        <v>78</v>
      </c>
      <c r="G54" s="117" t="s">
        <v>90</v>
      </c>
      <c r="H54" s="117" t="s">
        <v>79</v>
      </c>
      <c r="I54" s="117" t="s">
        <v>108</v>
      </c>
      <c r="J54" s="117" t="s">
        <v>109</v>
      </c>
      <c r="K54" s="117" t="s">
        <v>83</v>
      </c>
      <c r="L54" s="117" t="s">
        <v>76</v>
      </c>
      <c r="M54" s="117" t="s">
        <v>91</v>
      </c>
      <c r="N54" s="117" t="s">
        <v>86</v>
      </c>
      <c r="O54" s="117" t="s">
        <v>85</v>
      </c>
      <c r="P54" s="117" t="s">
        <v>110</v>
      </c>
      <c r="Q54" s="117" t="s">
        <v>82</v>
      </c>
      <c r="R54" s="117" t="s">
        <v>94</v>
      </c>
      <c r="S54" s="117" t="s">
        <v>93</v>
      </c>
      <c r="T54" s="117" t="s">
        <v>92</v>
      </c>
      <c r="U54" s="117" t="s">
        <v>89</v>
      </c>
      <c r="V54" s="117" t="s">
        <v>75</v>
      </c>
    </row>
    <row r="55" spans="1:22" ht="14.25" x14ac:dyDescent="0.25">
      <c r="A55" s="4" t="s">
        <v>128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2" ht="14.25" x14ac:dyDescent="0.25">
      <c r="A56" s="5" t="s">
        <v>129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4.25" x14ac:dyDescent="0.25">
      <c r="A57" s="5" t="s">
        <v>130</v>
      </c>
      <c r="B57" s="9" t="s">
        <v>99</v>
      </c>
      <c r="C57" s="9" t="s">
        <v>99</v>
      </c>
      <c r="D57" s="9" t="s">
        <v>99</v>
      </c>
      <c r="E57" s="9" t="s">
        <v>99</v>
      </c>
      <c r="F57" s="9" t="s">
        <v>99</v>
      </c>
      <c r="G57" s="9" t="s">
        <v>99</v>
      </c>
      <c r="H57" s="9" t="s">
        <v>99</v>
      </c>
      <c r="I57" s="9" t="s">
        <v>99</v>
      </c>
      <c r="J57" s="9" t="s">
        <v>99</v>
      </c>
      <c r="K57" s="9" t="s">
        <v>99</v>
      </c>
      <c r="L57" s="9" t="s">
        <v>99</v>
      </c>
      <c r="M57" s="9" t="s">
        <v>99</v>
      </c>
      <c r="N57" s="9" t="s">
        <v>99</v>
      </c>
      <c r="O57" s="9" t="s">
        <v>99</v>
      </c>
      <c r="P57" s="9" t="s">
        <v>99</v>
      </c>
      <c r="Q57" s="9" t="s">
        <v>99</v>
      </c>
      <c r="R57" s="9" t="s">
        <v>99</v>
      </c>
      <c r="S57" s="9" t="s">
        <v>99</v>
      </c>
      <c r="T57" s="9" t="s">
        <v>99</v>
      </c>
      <c r="U57" s="9" t="s">
        <v>99</v>
      </c>
      <c r="V57" s="9" t="s">
        <v>99</v>
      </c>
    </row>
    <row r="58" spans="1:22" ht="15" thickBot="1" x14ac:dyDescent="0.3">
      <c r="A58" s="6" t="s">
        <v>131</v>
      </c>
      <c r="B58" s="9" t="s">
        <v>99</v>
      </c>
      <c r="C58" s="9" t="s">
        <v>99</v>
      </c>
      <c r="D58" s="9" t="s">
        <v>99</v>
      </c>
      <c r="E58" s="9" t="s">
        <v>99</v>
      </c>
      <c r="F58" s="9" t="s">
        <v>99</v>
      </c>
      <c r="G58" s="9" t="s">
        <v>99</v>
      </c>
      <c r="H58" s="9" t="s">
        <v>99</v>
      </c>
      <c r="I58" s="9" t="s">
        <v>99</v>
      </c>
      <c r="J58" s="9" t="s">
        <v>99</v>
      </c>
      <c r="K58" s="9" t="s">
        <v>99</v>
      </c>
      <c r="L58" s="9" t="s">
        <v>99</v>
      </c>
      <c r="M58" s="9" t="s">
        <v>99</v>
      </c>
      <c r="N58" s="9" t="s">
        <v>99</v>
      </c>
      <c r="O58" s="9" t="s">
        <v>99</v>
      </c>
      <c r="P58" s="9" t="s">
        <v>99</v>
      </c>
      <c r="Q58" s="9" t="s">
        <v>99</v>
      </c>
      <c r="R58" s="9" t="s">
        <v>99</v>
      </c>
      <c r="S58" s="9" t="s">
        <v>99</v>
      </c>
      <c r="T58" s="9" t="s">
        <v>99</v>
      </c>
      <c r="U58" s="9" t="s">
        <v>99</v>
      </c>
      <c r="V58" s="9" t="s">
        <v>99</v>
      </c>
    </row>
    <row r="59" spans="1:22" ht="15" thickBot="1" x14ac:dyDescent="0.3">
      <c r="A59" s="117">
        <v>2008</v>
      </c>
      <c r="B59" s="117" t="s">
        <v>77</v>
      </c>
      <c r="C59" s="117" t="s">
        <v>74</v>
      </c>
      <c r="D59" s="117" t="s">
        <v>87</v>
      </c>
      <c r="E59" s="117" t="s">
        <v>88</v>
      </c>
      <c r="F59" s="117" t="s">
        <v>78</v>
      </c>
      <c r="G59" s="117" t="s">
        <v>90</v>
      </c>
      <c r="H59" s="117" t="s">
        <v>79</v>
      </c>
      <c r="I59" s="117" t="s">
        <v>108</v>
      </c>
      <c r="J59" s="117" t="s">
        <v>109</v>
      </c>
      <c r="K59" s="117" t="s">
        <v>83</v>
      </c>
      <c r="L59" s="117" t="s">
        <v>76</v>
      </c>
      <c r="M59" s="117" t="s">
        <v>91</v>
      </c>
      <c r="N59" s="117" t="s">
        <v>86</v>
      </c>
      <c r="O59" s="117" t="s">
        <v>85</v>
      </c>
      <c r="P59" s="117" t="s">
        <v>110</v>
      </c>
      <c r="Q59" s="117" t="s">
        <v>82</v>
      </c>
      <c r="R59" s="117" t="s">
        <v>94</v>
      </c>
      <c r="S59" s="117" t="s">
        <v>93</v>
      </c>
      <c r="T59" s="117" t="s">
        <v>92</v>
      </c>
      <c r="U59" s="117" t="s">
        <v>89</v>
      </c>
      <c r="V59" s="117" t="s">
        <v>75</v>
      </c>
    </row>
    <row r="60" spans="1:22" ht="14.25" x14ac:dyDescent="0.25">
      <c r="A60" s="4" t="s">
        <v>128</v>
      </c>
      <c r="B60" s="9" t="s">
        <v>99</v>
      </c>
      <c r="C60" s="9" t="s">
        <v>99</v>
      </c>
      <c r="D60" s="9" t="s">
        <v>99</v>
      </c>
      <c r="E60" s="9" t="s">
        <v>99</v>
      </c>
      <c r="F60" s="9" t="s">
        <v>99</v>
      </c>
      <c r="G60" s="9" t="s">
        <v>99</v>
      </c>
      <c r="H60" s="9" t="s">
        <v>99</v>
      </c>
      <c r="I60" s="9" t="s">
        <v>99</v>
      </c>
      <c r="J60" s="9" t="s">
        <v>99</v>
      </c>
      <c r="K60" s="9" t="s">
        <v>99</v>
      </c>
      <c r="L60" s="9" t="s">
        <v>99</v>
      </c>
      <c r="M60" s="9" t="s">
        <v>99</v>
      </c>
      <c r="N60" s="9" t="s">
        <v>99</v>
      </c>
      <c r="O60" s="9" t="s">
        <v>99</v>
      </c>
      <c r="P60" s="9" t="s">
        <v>99</v>
      </c>
      <c r="Q60" s="9" t="s">
        <v>99</v>
      </c>
      <c r="R60" s="9" t="s">
        <v>99</v>
      </c>
      <c r="S60" s="9" t="s">
        <v>99</v>
      </c>
      <c r="T60" s="9" t="s">
        <v>99</v>
      </c>
      <c r="U60" s="9" t="s">
        <v>99</v>
      </c>
      <c r="V60" s="9" t="s">
        <v>99</v>
      </c>
    </row>
    <row r="61" spans="1:22" ht="14.25" x14ac:dyDescent="0.25">
      <c r="A61" s="5" t="s">
        <v>129</v>
      </c>
      <c r="B61" s="9" t="s">
        <v>99</v>
      </c>
      <c r="C61" s="9" t="s">
        <v>99</v>
      </c>
      <c r="D61" s="9" t="s">
        <v>99</v>
      </c>
      <c r="E61" s="9" t="s">
        <v>99</v>
      </c>
      <c r="F61" s="9" t="s">
        <v>99</v>
      </c>
      <c r="G61" s="9" t="s">
        <v>99</v>
      </c>
      <c r="H61" s="9" t="s">
        <v>99</v>
      </c>
      <c r="I61" s="9" t="s">
        <v>99</v>
      </c>
      <c r="J61" s="9" t="s">
        <v>99</v>
      </c>
      <c r="K61" s="9" t="s">
        <v>99</v>
      </c>
      <c r="L61" s="9" t="s">
        <v>99</v>
      </c>
      <c r="M61" s="9" t="s">
        <v>99</v>
      </c>
      <c r="N61" s="9" t="s">
        <v>99</v>
      </c>
      <c r="O61" s="9" t="s">
        <v>99</v>
      </c>
      <c r="P61" s="9" t="s">
        <v>99</v>
      </c>
      <c r="Q61" s="9" t="s">
        <v>99</v>
      </c>
      <c r="R61" s="9" t="s">
        <v>99</v>
      </c>
      <c r="S61" s="9" t="s">
        <v>99</v>
      </c>
      <c r="T61" s="9" t="s">
        <v>99</v>
      </c>
      <c r="U61" s="9" t="s">
        <v>99</v>
      </c>
      <c r="V61" s="9" t="s">
        <v>99</v>
      </c>
    </row>
    <row r="62" spans="1:22" ht="14.25" x14ac:dyDescent="0.25">
      <c r="A62" s="5" t="s">
        <v>130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5" thickBot="1" x14ac:dyDescent="0.3">
      <c r="A63" s="6" t="s">
        <v>131</v>
      </c>
      <c r="B63" s="9" t="s">
        <v>99</v>
      </c>
      <c r="C63" s="9" t="s">
        <v>99</v>
      </c>
      <c r="D63" s="9" t="s">
        <v>99</v>
      </c>
      <c r="E63" s="9" t="s">
        <v>99</v>
      </c>
      <c r="F63" s="9" t="s">
        <v>99</v>
      </c>
      <c r="G63" s="9" t="s">
        <v>99</v>
      </c>
      <c r="H63" s="9" t="s">
        <v>99</v>
      </c>
      <c r="I63" s="9" t="s">
        <v>99</v>
      </c>
      <c r="J63" s="9" t="s">
        <v>99</v>
      </c>
      <c r="K63" s="9" t="s">
        <v>99</v>
      </c>
      <c r="L63" s="9" t="s">
        <v>99</v>
      </c>
      <c r="M63" s="9" t="s">
        <v>99</v>
      </c>
      <c r="N63" s="9" t="s">
        <v>99</v>
      </c>
      <c r="O63" s="9" t="s">
        <v>99</v>
      </c>
      <c r="P63" s="9" t="s">
        <v>99</v>
      </c>
      <c r="Q63" s="9" t="s">
        <v>99</v>
      </c>
      <c r="R63" s="9" t="s">
        <v>99</v>
      </c>
      <c r="S63" s="9" t="s">
        <v>99</v>
      </c>
      <c r="T63" s="9" t="s">
        <v>99</v>
      </c>
      <c r="U63" s="9" t="s">
        <v>99</v>
      </c>
      <c r="V63" s="9" t="s">
        <v>99</v>
      </c>
    </row>
    <row r="64" spans="1:22" ht="15" thickBot="1" x14ac:dyDescent="0.3">
      <c r="A64" s="116">
        <v>2007</v>
      </c>
      <c r="B64" s="117" t="s">
        <v>77</v>
      </c>
      <c r="C64" s="117" t="s">
        <v>74</v>
      </c>
      <c r="D64" s="117" t="s">
        <v>87</v>
      </c>
      <c r="E64" s="117" t="s">
        <v>88</v>
      </c>
      <c r="F64" s="117" t="s">
        <v>78</v>
      </c>
      <c r="G64" s="117" t="s">
        <v>90</v>
      </c>
      <c r="H64" s="117" t="s">
        <v>79</v>
      </c>
      <c r="I64" s="117" t="s">
        <v>108</v>
      </c>
      <c r="J64" s="117" t="s">
        <v>109</v>
      </c>
      <c r="K64" s="117" t="s">
        <v>83</v>
      </c>
      <c r="L64" s="117" t="s">
        <v>76</v>
      </c>
      <c r="M64" s="117" t="s">
        <v>91</v>
      </c>
      <c r="N64" s="117" t="s">
        <v>86</v>
      </c>
      <c r="O64" s="117" t="s">
        <v>85</v>
      </c>
      <c r="P64" s="117" t="s">
        <v>110</v>
      </c>
      <c r="Q64" s="117" t="s">
        <v>82</v>
      </c>
      <c r="R64" s="117" t="s">
        <v>94</v>
      </c>
      <c r="S64" s="117" t="s">
        <v>93</v>
      </c>
      <c r="T64" s="117" t="s">
        <v>92</v>
      </c>
      <c r="U64" s="117" t="s">
        <v>89</v>
      </c>
      <c r="V64" s="117" t="s">
        <v>75</v>
      </c>
    </row>
    <row r="65" spans="1:32" ht="14.25" x14ac:dyDescent="0.25">
      <c r="A65" s="4" t="s">
        <v>128</v>
      </c>
      <c r="B65" s="9" t="s">
        <v>99</v>
      </c>
      <c r="C65" s="9" t="s">
        <v>99</v>
      </c>
      <c r="D65" s="9" t="s">
        <v>99</v>
      </c>
      <c r="E65" s="9" t="s">
        <v>99</v>
      </c>
      <c r="F65" s="9" t="s">
        <v>99</v>
      </c>
      <c r="G65" s="9" t="s">
        <v>99</v>
      </c>
      <c r="H65" s="9" t="s">
        <v>99</v>
      </c>
      <c r="I65" s="9" t="s">
        <v>99</v>
      </c>
      <c r="J65" s="9" t="s">
        <v>99</v>
      </c>
      <c r="K65" s="9" t="s">
        <v>99</v>
      </c>
      <c r="L65" s="9" t="s">
        <v>99</v>
      </c>
      <c r="M65" s="9" t="s">
        <v>99</v>
      </c>
      <c r="N65" s="9" t="s">
        <v>99</v>
      </c>
      <c r="O65" s="9" t="s">
        <v>99</v>
      </c>
      <c r="P65" s="9" t="s">
        <v>99</v>
      </c>
      <c r="Q65" s="9" t="s">
        <v>99</v>
      </c>
      <c r="R65" s="9" t="s">
        <v>99</v>
      </c>
      <c r="S65" s="9" t="s">
        <v>99</v>
      </c>
      <c r="T65" s="9" t="s">
        <v>99</v>
      </c>
      <c r="U65" s="9" t="s">
        <v>99</v>
      </c>
      <c r="V65" s="9" t="s">
        <v>99</v>
      </c>
    </row>
    <row r="66" spans="1:32" ht="14.25" x14ac:dyDescent="0.25">
      <c r="A66" s="5" t="s">
        <v>129</v>
      </c>
      <c r="B66" s="9" t="s">
        <v>99</v>
      </c>
      <c r="C66" s="9" t="s">
        <v>99</v>
      </c>
      <c r="D66" s="9" t="s">
        <v>99</v>
      </c>
      <c r="E66" s="9" t="s">
        <v>99</v>
      </c>
      <c r="F66" s="9" t="s">
        <v>99</v>
      </c>
      <c r="G66" s="9" t="s">
        <v>99</v>
      </c>
      <c r="H66" s="9" t="s">
        <v>99</v>
      </c>
      <c r="I66" s="9" t="s">
        <v>99</v>
      </c>
      <c r="J66" s="9" t="s">
        <v>99</v>
      </c>
      <c r="K66" s="9" t="s">
        <v>99</v>
      </c>
      <c r="L66" s="9" t="s">
        <v>99</v>
      </c>
      <c r="M66" s="9" t="s">
        <v>99</v>
      </c>
      <c r="N66" s="9" t="s">
        <v>99</v>
      </c>
      <c r="O66" s="9" t="s">
        <v>99</v>
      </c>
      <c r="P66" s="9" t="s">
        <v>99</v>
      </c>
      <c r="Q66" s="9" t="s">
        <v>99</v>
      </c>
      <c r="R66" s="9" t="s">
        <v>99</v>
      </c>
      <c r="S66" s="9" t="s">
        <v>99</v>
      </c>
      <c r="T66" s="9" t="s">
        <v>99</v>
      </c>
      <c r="U66" s="9" t="s">
        <v>99</v>
      </c>
      <c r="V66" s="9" t="s">
        <v>99</v>
      </c>
    </row>
    <row r="67" spans="1:32" ht="14.25" x14ac:dyDescent="0.25">
      <c r="A67" s="5" t="s">
        <v>130</v>
      </c>
      <c r="B67" s="9" t="s">
        <v>99</v>
      </c>
      <c r="C67" s="9" t="s">
        <v>99</v>
      </c>
      <c r="D67" s="9" t="s">
        <v>99</v>
      </c>
      <c r="E67" s="9" t="s">
        <v>99</v>
      </c>
      <c r="F67" s="9" t="s">
        <v>99</v>
      </c>
      <c r="G67" s="9" t="s">
        <v>99</v>
      </c>
      <c r="H67" s="9" t="s">
        <v>99</v>
      </c>
      <c r="I67" s="9" t="s">
        <v>99</v>
      </c>
      <c r="J67" s="9" t="s">
        <v>99</v>
      </c>
      <c r="K67" s="9" t="s">
        <v>99</v>
      </c>
      <c r="L67" s="9" t="s">
        <v>99</v>
      </c>
      <c r="M67" s="9" t="s">
        <v>99</v>
      </c>
      <c r="N67" s="9" t="s">
        <v>99</v>
      </c>
      <c r="O67" s="9" t="s">
        <v>99</v>
      </c>
      <c r="P67" s="9" t="s">
        <v>99</v>
      </c>
      <c r="Q67" s="9" t="s">
        <v>99</v>
      </c>
      <c r="R67" s="9" t="s">
        <v>99</v>
      </c>
      <c r="S67" s="9" t="s">
        <v>99</v>
      </c>
      <c r="T67" s="9" t="s">
        <v>99</v>
      </c>
      <c r="U67" s="9" t="s">
        <v>99</v>
      </c>
      <c r="V67" s="9" t="s">
        <v>99</v>
      </c>
    </row>
    <row r="68" spans="1:32" ht="15" thickBot="1" x14ac:dyDescent="0.3">
      <c r="A68" s="6" t="s">
        <v>131</v>
      </c>
      <c r="B68" s="9" t="s">
        <v>99</v>
      </c>
      <c r="C68" s="9" t="s">
        <v>99</v>
      </c>
      <c r="D68" s="9" t="s">
        <v>99</v>
      </c>
      <c r="E68" s="9" t="s">
        <v>99</v>
      </c>
      <c r="F68" s="9" t="s">
        <v>99</v>
      </c>
      <c r="G68" s="9" t="s">
        <v>99</v>
      </c>
      <c r="H68" s="9" t="s">
        <v>99</v>
      </c>
      <c r="I68" s="9" t="s">
        <v>99</v>
      </c>
      <c r="J68" s="9" t="s">
        <v>99</v>
      </c>
      <c r="K68" s="9" t="s">
        <v>99</v>
      </c>
      <c r="L68" s="9" t="s">
        <v>99</v>
      </c>
      <c r="M68" s="9" t="s">
        <v>99</v>
      </c>
      <c r="N68" s="9" t="s">
        <v>99</v>
      </c>
      <c r="O68" s="9" t="s">
        <v>99</v>
      </c>
      <c r="P68" s="9" t="s">
        <v>99</v>
      </c>
      <c r="Q68" s="9" t="s">
        <v>99</v>
      </c>
      <c r="R68" s="9" t="s">
        <v>99</v>
      </c>
      <c r="S68" s="9" t="s">
        <v>99</v>
      </c>
      <c r="T68" s="9" t="s">
        <v>99</v>
      </c>
      <c r="U68" s="9" t="s">
        <v>99</v>
      </c>
      <c r="V68" s="9" t="s">
        <v>99</v>
      </c>
    </row>
    <row r="69" spans="1:32" ht="15" thickBot="1" x14ac:dyDescent="0.3">
      <c r="A69" s="116">
        <v>2006</v>
      </c>
      <c r="B69" s="117" t="s">
        <v>77</v>
      </c>
      <c r="C69" s="117" t="s">
        <v>74</v>
      </c>
      <c r="D69" s="117" t="s">
        <v>87</v>
      </c>
      <c r="E69" s="117" t="s">
        <v>88</v>
      </c>
      <c r="F69" s="117" t="s">
        <v>78</v>
      </c>
      <c r="G69" s="117" t="s">
        <v>90</v>
      </c>
      <c r="H69" s="117" t="s">
        <v>79</v>
      </c>
      <c r="I69" s="117" t="s">
        <v>108</v>
      </c>
      <c r="J69" s="117" t="s">
        <v>109</v>
      </c>
      <c r="K69" s="117" t="s">
        <v>83</v>
      </c>
      <c r="L69" s="117" t="s">
        <v>76</v>
      </c>
      <c r="M69" s="117" t="s">
        <v>91</v>
      </c>
      <c r="N69" s="117" t="s">
        <v>86</v>
      </c>
      <c r="O69" s="117" t="s">
        <v>85</v>
      </c>
      <c r="P69" s="117" t="s">
        <v>110</v>
      </c>
      <c r="Q69" s="117" t="s">
        <v>82</v>
      </c>
      <c r="R69" s="117" t="s">
        <v>94</v>
      </c>
      <c r="S69" s="117" t="s">
        <v>93</v>
      </c>
      <c r="T69" s="117" t="s">
        <v>92</v>
      </c>
      <c r="U69" s="117" t="s">
        <v>89</v>
      </c>
      <c r="V69" s="117" t="s">
        <v>75</v>
      </c>
    </row>
    <row r="70" spans="1:32" ht="14.25" x14ac:dyDescent="0.25">
      <c r="A70" s="4" t="s">
        <v>128</v>
      </c>
      <c r="B70" s="9" t="s">
        <v>99</v>
      </c>
      <c r="C70" s="9" t="s">
        <v>99</v>
      </c>
      <c r="D70" s="9" t="s">
        <v>99</v>
      </c>
      <c r="E70" s="9" t="s">
        <v>99</v>
      </c>
      <c r="F70" s="9" t="s">
        <v>99</v>
      </c>
      <c r="G70" s="9" t="s">
        <v>99</v>
      </c>
      <c r="H70" s="9" t="s">
        <v>99</v>
      </c>
      <c r="I70" s="9" t="s">
        <v>99</v>
      </c>
      <c r="J70" s="9" t="s">
        <v>99</v>
      </c>
      <c r="K70" s="9" t="s">
        <v>99</v>
      </c>
      <c r="L70" s="9" t="s">
        <v>99</v>
      </c>
      <c r="M70" s="9" t="s">
        <v>99</v>
      </c>
      <c r="N70" s="9" t="s">
        <v>99</v>
      </c>
      <c r="O70" s="9" t="s">
        <v>99</v>
      </c>
      <c r="P70" s="9" t="s">
        <v>99</v>
      </c>
      <c r="Q70" s="9" t="s">
        <v>99</v>
      </c>
      <c r="R70" s="9" t="s">
        <v>99</v>
      </c>
      <c r="S70" s="9" t="s">
        <v>99</v>
      </c>
      <c r="T70" s="9" t="s">
        <v>99</v>
      </c>
      <c r="U70" s="9" t="s">
        <v>99</v>
      </c>
      <c r="V70" s="9" t="s">
        <v>99</v>
      </c>
    </row>
    <row r="71" spans="1:32" ht="14.25" x14ac:dyDescent="0.25">
      <c r="A71" s="5" t="s">
        <v>129</v>
      </c>
      <c r="B71" s="9" t="s">
        <v>99</v>
      </c>
      <c r="C71" s="9" t="s">
        <v>99</v>
      </c>
      <c r="D71" s="9" t="s">
        <v>99</v>
      </c>
      <c r="E71" s="9" t="s">
        <v>99</v>
      </c>
      <c r="F71" s="9" t="s">
        <v>99</v>
      </c>
      <c r="G71" s="9" t="s">
        <v>99</v>
      </c>
      <c r="H71" s="9" t="s">
        <v>99</v>
      </c>
      <c r="I71" s="9" t="s">
        <v>99</v>
      </c>
      <c r="J71" s="9" t="s">
        <v>99</v>
      </c>
      <c r="K71" s="9" t="s">
        <v>99</v>
      </c>
      <c r="L71" s="9" t="s">
        <v>99</v>
      </c>
      <c r="M71" s="9" t="s">
        <v>99</v>
      </c>
      <c r="N71" s="9" t="s">
        <v>99</v>
      </c>
      <c r="O71" s="9" t="s">
        <v>99</v>
      </c>
      <c r="P71" s="9" t="s">
        <v>99</v>
      </c>
      <c r="Q71" s="9" t="s">
        <v>99</v>
      </c>
      <c r="R71" s="9" t="s">
        <v>99</v>
      </c>
      <c r="S71" s="9" t="s">
        <v>99</v>
      </c>
      <c r="T71" s="9" t="s">
        <v>99</v>
      </c>
      <c r="U71" s="9" t="s">
        <v>99</v>
      </c>
      <c r="V71" s="9" t="s">
        <v>99</v>
      </c>
    </row>
    <row r="72" spans="1:32" ht="14.25" x14ac:dyDescent="0.25">
      <c r="A72" s="5" t="s">
        <v>130</v>
      </c>
      <c r="B72" s="9" t="s">
        <v>99</v>
      </c>
      <c r="C72" s="9" t="s">
        <v>99</v>
      </c>
      <c r="D72" s="9" t="s">
        <v>99</v>
      </c>
      <c r="E72" s="9" t="s">
        <v>99</v>
      </c>
      <c r="F72" s="9" t="s">
        <v>99</v>
      </c>
      <c r="G72" s="9" t="s">
        <v>99</v>
      </c>
      <c r="H72" s="9" t="s">
        <v>99</v>
      </c>
      <c r="I72" s="9" t="s">
        <v>99</v>
      </c>
      <c r="J72" s="9" t="s">
        <v>99</v>
      </c>
      <c r="K72" s="9" t="s">
        <v>99</v>
      </c>
      <c r="L72" s="9" t="s">
        <v>99</v>
      </c>
      <c r="M72" s="9" t="s">
        <v>99</v>
      </c>
      <c r="N72" s="9" t="s">
        <v>99</v>
      </c>
      <c r="O72" s="9" t="s">
        <v>99</v>
      </c>
      <c r="P72" s="9" t="s">
        <v>99</v>
      </c>
      <c r="Q72" s="9" t="s">
        <v>99</v>
      </c>
      <c r="R72" s="9" t="s">
        <v>99</v>
      </c>
      <c r="S72" s="9" t="s">
        <v>99</v>
      </c>
      <c r="T72" s="9" t="s">
        <v>99</v>
      </c>
      <c r="U72" s="9" t="s">
        <v>99</v>
      </c>
      <c r="V72" s="9" t="s">
        <v>99</v>
      </c>
    </row>
    <row r="73" spans="1:32" ht="15" thickBot="1" x14ac:dyDescent="0.3">
      <c r="A73" s="6" t="s">
        <v>131</v>
      </c>
      <c r="B73" s="9" t="s">
        <v>99</v>
      </c>
      <c r="C73" s="9" t="s">
        <v>99</v>
      </c>
      <c r="D73" s="9" t="s">
        <v>99</v>
      </c>
      <c r="E73" s="9" t="s">
        <v>99</v>
      </c>
      <c r="F73" s="9" t="s">
        <v>99</v>
      </c>
      <c r="G73" s="9" t="s">
        <v>99</v>
      </c>
      <c r="H73" s="9" t="s">
        <v>99</v>
      </c>
      <c r="I73" s="9" t="s">
        <v>99</v>
      </c>
      <c r="J73" s="9" t="s">
        <v>99</v>
      </c>
      <c r="K73" s="9" t="s">
        <v>99</v>
      </c>
      <c r="L73" s="9" t="s">
        <v>99</v>
      </c>
      <c r="M73" s="9" t="s">
        <v>99</v>
      </c>
      <c r="N73" s="9" t="s">
        <v>99</v>
      </c>
      <c r="O73" s="9" t="s">
        <v>99</v>
      </c>
      <c r="P73" s="9" t="s">
        <v>99</v>
      </c>
      <c r="Q73" s="9" t="s">
        <v>99</v>
      </c>
      <c r="R73" s="9" t="s">
        <v>99</v>
      </c>
      <c r="S73" s="9" t="s">
        <v>99</v>
      </c>
      <c r="T73" s="9" t="s">
        <v>99</v>
      </c>
      <c r="U73" s="9" t="s">
        <v>99</v>
      </c>
      <c r="V73" s="9" t="s">
        <v>99</v>
      </c>
    </row>
    <row r="75" spans="1:32" x14ac:dyDescent="0.25">
      <c r="A75" s="3" t="s">
        <v>111</v>
      </c>
    </row>
    <row r="76" spans="1:32" ht="14.25" thickBot="1" x14ac:dyDescent="0.3">
      <c r="A76" s="32"/>
    </row>
    <row r="77" spans="1:32" s="28" customFormat="1" ht="42.75" customHeight="1" x14ac:dyDescent="0.25">
      <c r="A77" s="113" t="s">
        <v>139</v>
      </c>
      <c r="B77" s="104" t="s">
        <v>112</v>
      </c>
      <c r="C77" s="105" t="s">
        <v>113</v>
      </c>
      <c r="D77" s="1"/>
      <c r="E77" s="1"/>
      <c r="F77" s="113" t="s">
        <v>139</v>
      </c>
      <c r="G77" s="117" t="s">
        <v>114</v>
      </c>
      <c r="H77" s="117" t="s">
        <v>115</v>
      </c>
      <c r="I77" s="117" t="s">
        <v>116</v>
      </c>
      <c r="J77" s="117" t="s">
        <v>117</v>
      </c>
      <c r="K77" s="117" t="s">
        <v>118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3.5" customHeight="1" x14ac:dyDescent="0.25">
      <c r="A78" s="37">
        <v>2019</v>
      </c>
      <c r="B78" s="21">
        <f>50+(50*(B93-B90))+(25*(B92-B91))</f>
        <v>50.522348585030414</v>
      </c>
      <c r="C78" s="43">
        <f>50+(50*(C93-C90))+(25*(C92-C91))</f>
        <v>48.682385575589457</v>
      </c>
      <c r="F78" s="37">
        <v>2019</v>
      </c>
      <c r="G78" s="21">
        <f>50+(50*(G93-G90))+(25*(G92-G91))</f>
        <v>54.725228975853454</v>
      </c>
      <c r="H78" s="43">
        <f>50+(50*(H93-H90))+(25*(H92-H91))</f>
        <v>52.532351628737175</v>
      </c>
      <c r="I78" s="21">
        <f t="shared" ref="I78:K78" si="4">50+(50*(I93-I90))+(25*(I92-I91))</f>
        <v>47.841726618705032</v>
      </c>
      <c r="J78" s="43">
        <f t="shared" si="4"/>
        <v>47.754611066559747</v>
      </c>
      <c r="K78" s="21">
        <f t="shared" si="4"/>
        <v>45.248808893594493</v>
      </c>
    </row>
    <row r="79" spans="1:32" ht="13.5" customHeight="1" x14ac:dyDescent="0.25">
      <c r="A79" s="37">
        <v>2017</v>
      </c>
      <c r="B79" s="21">
        <f>50+(50*(B98-B95))+(25*(B97-B96))</f>
        <v>48.406374501992026</v>
      </c>
      <c r="C79" s="43">
        <f>50+(50*(C98-C95))+(25*(C97-C96))</f>
        <v>44.111640571817567</v>
      </c>
      <c r="F79" s="37">
        <v>2017</v>
      </c>
      <c r="G79" s="21">
        <f>50+(50*(G98-G95))+(25*(G97-G96))</f>
        <v>57.450331125827809</v>
      </c>
      <c r="H79" s="43">
        <f>50+(50*(H98-H95))+(25*(H97-H96))</f>
        <v>51.722756410256409</v>
      </c>
      <c r="I79" s="21">
        <f t="shared" ref="I79:K79" si="5">50+(50*(I98-I95))+(25*(I97-I96))</f>
        <v>46.420323325635103</v>
      </c>
      <c r="J79" s="43">
        <f t="shared" si="5"/>
        <v>41.097308488612832</v>
      </c>
      <c r="K79" s="21">
        <f t="shared" si="5"/>
        <v>37.448700410396718</v>
      </c>
    </row>
    <row r="80" spans="1:32" ht="13.5" customHeight="1" x14ac:dyDescent="0.25">
      <c r="A80" s="37">
        <v>2016</v>
      </c>
      <c r="B80" s="21">
        <f>50+(50*(B103-B100))+(25*(B102-B101))</f>
        <v>43.949265317438311</v>
      </c>
      <c r="C80" s="43">
        <f>50+(50*(C103-C100))+(25*(C102-C101))</f>
        <v>40.936768149882901</v>
      </c>
      <c r="F80" s="37">
        <v>2016</v>
      </c>
      <c r="G80" s="21">
        <f>50+(50*(G103-G100))+(25*(G102-G101))</f>
        <v>49.741242038216555</v>
      </c>
      <c r="H80" s="43">
        <f>50+(50*(H103-H100))+(25*(H102-H101))</f>
        <v>45.712341197822141</v>
      </c>
      <c r="I80" s="21">
        <f t="shared" ref="I80:K80" si="6">50+(50*(I103-I100))+(25*(I102-I101))</f>
        <v>41.639072847682115</v>
      </c>
      <c r="J80" s="43">
        <f t="shared" si="6"/>
        <v>40.388257575757578</v>
      </c>
      <c r="K80" s="21">
        <f t="shared" si="6"/>
        <v>34.881209503239738</v>
      </c>
    </row>
    <row r="81" spans="1:11" ht="13.5" customHeight="1" x14ac:dyDescent="0.25">
      <c r="A81" s="37">
        <v>2014</v>
      </c>
      <c r="B81" s="21" t="s">
        <v>99</v>
      </c>
      <c r="C81" s="21" t="s">
        <v>99</v>
      </c>
      <c r="F81" s="37">
        <v>2014</v>
      </c>
      <c r="G81" s="21" t="s">
        <v>99</v>
      </c>
      <c r="H81" s="21" t="s">
        <v>99</v>
      </c>
      <c r="I81" s="21" t="s">
        <v>99</v>
      </c>
      <c r="J81" s="21" t="s">
        <v>99</v>
      </c>
      <c r="K81" s="21" t="s">
        <v>99</v>
      </c>
    </row>
    <row r="82" spans="1:11" ht="13.5" customHeight="1" x14ac:dyDescent="0.25">
      <c r="A82" s="37">
        <v>2012</v>
      </c>
      <c r="B82" s="21" t="s">
        <v>99</v>
      </c>
      <c r="C82" s="21" t="s">
        <v>99</v>
      </c>
      <c r="F82" s="37">
        <v>2012</v>
      </c>
      <c r="G82" s="21" t="s">
        <v>99</v>
      </c>
      <c r="H82" s="21" t="s">
        <v>99</v>
      </c>
      <c r="I82" s="21" t="s">
        <v>99</v>
      </c>
      <c r="J82" s="21" t="s">
        <v>99</v>
      </c>
      <c r="K82" s="21" t="s">
        <v>99</v>
      </c>
    </row>
    <row r="83" spans="1:11" ht="13.5" customHeight="1" x14ac:dyDescent="0.25">
      <c r="A83" s="37">
        <v>2009</v>
      </c>
      <c r="B83" s="21" t="s">
        <v>99</v>
      </c>
      <c r="C83" s="21" t="s">
        <v>99</v>
      </c>
      <c r="F83" s="37">
        <v>2009</v>
      </c>
      <c r="G83" s="21" t="s">
        <v>99</v>
      </c>
      <c r="H83" s="21" t="s">
        <v>99</v>
      </c>
      <c r="I83" s="21" t="s">
        <v>99</v>
      </c>
      <c r="J83" s="21" t="s">
        <v>99</v>
      </c>
      <c r="K83" s="21" t="s">
        <v>99</v>
      </c>
    </row>
    <row r="84" spans="1:11" ht="13.5" customHeight="1" x14ac:dyDescent="0.25">
      <c r="A84" s="37">
        <v>2008</v>
      </c>
      <c r="B84" s="21" t="s">
        <v>99</v>
      </c>
      <c r="C84" s="21" t="s">
        <v>99</v>
      </c>
      <c r="F84" s="37">
        <v>2008</v>
      </c>
      <c r="G84" s="21" t="s">
        <v>99</v>
      </c>
      <c r="H84" s="21" t="s">
        <v>99</v>
      </c>
      <c r="I84" s="21" t="s">
        <v>99</v>
      </c>
      <c r="J84" s="21" t="s">
        <v>99</v>
      </c>
      <c r="K84" s="21" t="s">
        <v>99</v>
      </c>
    </row>
    <row r="85" spans="1:11" ht="13.5" customHeight="1" x14ac:dyDescent="0.25">
      <c r="A85" s="37">
        <v>2007</v>
      </c>
      <c r="B85" s="21" t="s">
        <v>99</v>
      </c>
      <c r="C85" s="21" t="s">
        <v>99</v>
      </c>
      <c r="F85" s="37">
        <v>2007</v>
      </c>
      <c r="G85" s="21" t="s">
        <v>99</v>
      </c>
      <c r="H85" s="21" t="s">
        <v>99</v>
      </c>
      <c r="I85" s="21" t="s">
        <v>99</v>
      </c>
      <c r="J85" s="21" t="s">
        <v>99</v>
      </c>
      <c r="K85" s="21" t="s">
        <v>99</v>
      </c>
    </row>
    <row r="86" spans="1:11" ht="13.5" customHeight="1" thickBot="1" x14ac:dyDescent="0.3">
      <c r="A86" s="40">
        <v>2006</v>
      </c>
      <c r="B86" s="21" t="s">
        <v>99</v>
      </c>
      <c r="C86" s="21" t="s">
        <v>99</v>
      </c>
      <c r="F86" s="40">
        <v>2006</v>
      </c>
      <c r="G86" s="21" t="s">
        <v>99</v>
      </c>
      <c r="H86" s="21" t="s">
        <v>99</v>
      </c>
      <c r="I86" s="21" t="s">
        <v>99</v>
      </c>
      <c r="J86" s="21" t="s">
        <v>99</v>
      </c>
      <c r="K86" s="21" t="s">
        <v>99</v>
      </c>
    </row>
    <row r="87" spans="1:11" x14ac:dyDescent="0.25">
      <c r="A87" s="32"/>
    </row>
    <row r="88" spans="1:11" ht="14.25" thickBot="1" x14ac:dyDescent="0.3">
      <c r="A88" s="166" t="s">
        <v>119</v>
      </c>
      <c r="B88" s="166"/>
      <c r="C88" s="166"/>
      <c r="D88" s="42"/>
      <c r="F88" s="166" t="s">
        <v>120</v>
      </c>
      <c r="G88" s="166"/>
      <c r="H88" s="166"/>
      <c r="I88" s="166"/>
      <c r="J88" s="166"/>
      <c r="K88" s="166"/>
    </row>
    <row r="89" spans="1:11" ht="15" thickBot="1" x14ac:dyDescent="0.3">
      <c r="A89" s="116">
        <v>2019</v>
      </c>
      <c r="B89" s="117" t="s">
        <v>112</v>
      </c>
      <c r="C89" s="117" t="s">
        <v>113</v>
      </c>
      <c r="F89" s="118">
        <v>2019</v>
      </c>
      <c r="G89" s="119" t="s">
        <v>121</v>
      </c>
      <c r="H89" s="119" t="s">
        <v>115</v>
      </c>
      <c r="I89" s="119" t="s">
        <v>116</v>
      </c>
      <c r="J89" s="119" t="s">
        <v>117</v>
      </c>
      <c r="K89" s="119" t="s">
        <v>118</v>
      </c>
    </row>
    <row r="90" spans="1:11" ht="14.25" x14ac:dyDescent="0.25">
      <c r="A90" s="4" t="s">
        <v>128</v>
      </c>
      <c r="B90" s="9">
        <v>9.9973551970378202E-2</v>
      </c>
      <c r="C90" s="9">
        <v>0.11396208969024503</v>
      </c>
      <c r="F90" s="4" t="s">
        <v>128</v>
      </c>
      <c r="G90" s="13">
        <v>6.744379683597003E-2</v>
      </c>
      <c r="H90" s="13">
        <v>9.1030789825970543E-2</v>
      </c>
      <c r="I90" s="13">
        <v>0.12753433616742968</v>
      </c>
      <c r="J90" s="13">
        <v>0.11627906976744186</v>
      </c>
      <c r="K90" s="13">
        <v>0.13022763366860773</v>
      </c>
    </row>
    <row r="91" spans="1:11" ht="14.25" x14ac:dyDescent="0.25">
      <c r="A91" s="5" t="s">
        <v>129</v>
      </c>
      <c r="B91" s="9">
        <v>0.36974345411266862</v>
      </c>
      <c r="C91" s="9">
        <v>0.38187702265372164</v>
      </c>
      <c r="F91" s="5" t="s">
        <v>129</v>
      </c>
      <c r="G91" s="9">
        <v>0.33971690258118237</v>
      </c>
      <c r="H91" s="9">
        <v>0.3435966086568496</v>
      </c>
      <c r="I91" s="9">
        <v>0.3760627861347286</v>
      </c>
      <c r="J91" s="9">
        <v>0.39855653568564553</v>
      </c>
      <c r="K91" s="9">
        <v>0.42350449973530968</v>
      </c>
    </row>
    <row r="92" spans="1:11" ht="14.25" x14ac:dyDescent="0.25">
      <c r="A92" s="5" t="s">
        <v>130</v>
      </c>
      <c r="B92" s="9">
        <v>0.46998148637926479</v>
      </c>
      <c r="C92" s="9">
        <v>0.45122515025427645</v>
      </c>
      <c r="F92" s="5" t="s">
        <v>130</v>
      </c>
      <c r="G92" s="9">
        <v>0.52206494587843466</v>
      </c>
      <c r="H92" s="9">
        <v>0.50379294957608212</v>
      </c>
      <c r="I92" s="9">
        <v>0.44800523217789406</v>
      </c>
      <c r="J92" s="9">
        <v>0.42902967121090618</v>
      </c>
      <c r="K92" s="9">
        <v>0.39862361037586025</v>
      </c>
    </row>
    <row r="93" spans="1:11" ht="15" thickBot="1" x14ac:dyDescent="0.3">
      <c r="A93" s="6" t="s">
        <v>131</v>
      </c>
      <c r="B93" s="9">
        <v>6.030150753768844E-2</v>
      </c>
      <c r="C93" s="9">
        <v>5.2935737401756819E-2</v>
      </c>
      <c r="F93" s="6" t="s">
        <v>131</v>
      </c>
      <c r="G93" s="9">
        <v>7.0774354704412984E-2</v>
      </c>
      <c r="H93" s="9">
        <v>6.1579651941097727E-2</v>
      </c>
      <c r="I93" s="9">
        <v>4.8397645519947678E-2</v>
      </c>
      <c r="J93" s="9">
        <v>5.6134723336006415E-2</v>
      </c>
      <c r="K93" s="9">
        <v>4.764425622022235E-2</v>
      </c>
    </row>
    <row r="94" spans="1:11" ht="15" thickBot="1" x14ac:dyDescent="0.3">
      <c r="A94" s="116">
        <v>2017</v>
      </c>
      <c r="B94" s="117" t="s">
        <v>112</v>
      </c>
      <c r="C94" s="117" t="s">
        <v>113</v>
      </c>
      <c r="F94" s="117">
        <v>2017</v>
      </c>
      <c r="G94" s="119" t="s">
        <v>121</v>
      </c>
      <c r="H94" s="119" t="s">
        <v>115</v>
      </c>
      <c r="I94" s="119" t="s">
        <v>116</v>
      </c>
      <c r="J94" s="119" t="s">
        <v>117</v>
      </c>
      <c r="K94" s="119" t="s">
        <v>118</v>
      </c>
    </row>
    <row r="95" spans="1:11" ht="14.25" x14ac:dyDescent="0.25">
      <c r="A95" s="4" t="s">
        <v>128</v>
      </c>
      <c r="B95" s="9">
        <v>0.12749003984063745</v>
      </c>
      <c r="C95" s="9">
        <v>0.14023144996596323</v>
      </c>
      <c r="F95" s="4" t="s">
        <v>128</v>
      </c>
      <c r="G95" s="13">
        <v>5.0772626931567331E-2</v>
      </c>
      <c r="H95" s="13">
        <v>9.4551282051282048E-2</v>
      </c>
      <c r="I95" s="13">
        <v>0.14549653579676675</v>
      </c>
      <c r="J95" s="13">
        <v>0.18012422360248448</v>
      </c>
      <c r="K95" s="13">
        <v>0.18331053351573184</v>
      </c>
    </row>
    <row r="96" spans="1:11" ht="14.25" x14ac:dyDescent="0.25">
      <c r="A96" s="5" t="s">
        <v>129</v>
      </c>
      <c r="B96" s="9">
        <v>0.37051792828685259</v>
      </c>
      <c r="C96" s="9">
        <v>0.43226684819605166</v>
      </c>
      <c r="F96" s="5" t="s">
        <v>129</v>
      </c>
      <c r="G96" s="9">
        <v>0.30463576158940397</v>
      </c>
      <c r="H96" s="9">
        <v>0.36538461538461531</v>
      </c>
      <c r="I96" s="9">
        <v>0.37644341801385683</v>
      </c>
      <c r="J96" s="9">
        <v>0.42857142857142855</v>
      </c>
      <c r="K96" s="9">
        <v>0.49658002735978113</v>
      </c>
    </row>
    <row r="97" spans="1:11" ht="14.25" x14ac:dyDescent="0.25">
      <c r="A97" s="5" t="s">
        <v>130</v>
      </c>
      <c r="B97" s="9">
        <v>0.44223107569721115</v>
      </c>
      <c r="C97" s="9">
        <v>0.37780803267528928</v>
      </c>
      <c r="F97" s="5" t="s">
        <v>130</v>
      </c>
      <c r="G97" s="9">
        <v>0.58498896247240617</v>
      </c>
      <c r="H97" s="9">
        <v>0.45673076923076922</v>
      </c>
      <c r="I97" s="9">
        <v>0.43187066974595845</v>
      </c>
      <c r="J97" s="9">
        <v>0.34989648033126292</v>
      </c>
      <c r="K97" s="9">
        <v>0.27906976744186046</v>
      </c>
    </row>
    <row r="98" spans="1:11" ht="15" thickBot="1" x14ac:dyDescent="0.3">
      <c r="A98" s="6" t="s">
        <v>131</v>
      </c>
      <c r="B98" s="9">
        <v>5.9760956175298807E-2</v>
      </c>
      <c r="C98" s="9">
        <v>4.9693669162695714E-2</v>
      </c>
      <c r="F98" s="6" t="s">
        <v>131</v>
      </c>
      <c r="G98" s="9">
        <v>5.9602649006622516E-2</v>
      </c>
      <c r="H98" s="9">
        <v>8.3333333333333315E-2</v>
      </c>
      <c r="I98" s="9">
        <v>4.6189376443418008E-2</v>
      </c>
      <c r="J98" s="9">
        <v>4.1407867494824016E-2</v>
      </c>
      <c r="K98" s="9">
        <v>4.1039671682626538E-2</v>
      </c>
    </row>
    <row r="99" spans="1:11" ht="15" thickBot="1" x14ac:dyDescent="0.3">
      <c r="A99" s="116">
        <v>2016</v>
      </c>
      <c r="B99" s="117" t="s">
        <v>112</v>
      </c>
      <c r="C99" s="117" t="s">
        <v>113</v>
      </c>
      <c r="F99" s="117">
        <v>2016</v>
      </c>
      <c r="G99" s="119" t="s">
        <v>133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128</v>
      </c>
      <c r="B100" s="9">
        <v>0.14527308012198503</v>
      </c>
      <c r="C100" s="9">
        <v>0.17236533957845435</v>
      </c>
      <c r="F100" s="4" t="s">
        <v>128</v>
      </c>
      <c r="G100" s="13">
        <v>8.598726114649681E-2</v>
      </c>
      <c r="H100" s="13">
        <v>0.13157894736842105</v>
      </c>
      <c r="I100" s="13">
        <v>0.16490066225165564</v>
      </c>
      <c r="J100" s="13">
        <v>0.19128787878787878</v>
      </c>
      <c r="K100" s="13">
        <v>0.22192224622030238</v>
      </c>
    </row>
    <row r="101" spans="1:11" ht="14.25" x14ac:dyDescent="0.25">
      <c r="A101" s="5" t="s">
        <v>129</v>
      </c>
      <c r="B101" s="9">
        <v>0.42971998891045188</v>
      </c>
      <c r="C101" s="9">
        <v>0.44964871194379391</v>
      </c>
      <c r="F101" s="5" t="s">
        <v>129</v>
      </c>
      <c r="G101" s="9">
        <v>0.41082802547770703</v>
      </c>
      <c r="H101" s="9">
        <v>0.42014519056261351</v>
      </c>
      <c r="I101" s="9">
        <v>0.44768211920529799</v>
      </c>
      <c r="J101" s="9">
        <v>0.43276515151515149</v>
      </c>
      <c r="K101" s="9">
        <v>0.48380129589632831</v>
      </c>
    </row>
    <row r="102" spans="1:11" ht="14.25" x14ac:dyDescent="0.25">
      <c r="A102" s="5" t="s">
        <v>130</v>
      </c>
      <c r="B102" s="9">
        <v>0.37177710008317161</v>
      </c>
      <c r="C102" s="9">
        <v>0.32412177985948476</v>
      </c>
      <c r="F102" s="5" t="s">
        <v>130</v>
      </c>
      <c r="G102" s="9">
        <v>0.43391719745222929</v>
      </c>
      <c r="H102" s="9">
        <v>0.38475499092558985</v>
      </c>
      <c r="I102" s="9">
        <v>0.33178807947019867</v>
      </c>
      <c r="J102" s="9">
        <v>0.32102272727272729</v>
      </c>
      <c r="K102" s="9">
        <v>0.26565874730021599</v>
      </c>
    </row>
    <row r="103" spans="1:11" ht="15" thickBot="1" x14ac:dyDescent="0.3">
      <c r="A103" s="6" t="s">
        <v>131</v>
      </c>
      <c r="B103" s="9">
        <v>5.3229830884391462E-2</v>
      </c>
      <c r="C103" s="9">
        <v>5.3864168618266976E-2</v>
      </c>
      <c r="F103" s="6" t="s">
        <v>131</v>
      </c>
      <c r="G103" s="9">
        <v>6.9267515923566877E-2</v>
      </c>
      <c r="H103" s="9">
        <v>6.3520871143375679E-2</v>
      </c>
      <c r="I103" s="9">
        <v>5.562913907284768E-2</v>
      </c>
      <c r="J103" s="9">
        <v>5.4924242424242424E-2</v>
      </c>
      <c r="K103" s="9">
        <v>2.8617710583153343E-2</v>
      </c>
    </row>
    <row r="104" spans="1:11" ht="15" thickBot="1" x14ac:dyDescent="0.3">
      <c r="A104" s="116">
        <v>2014</v>
      </c>
      <c r="B104" s="117" t="s">
        <v>112</v>
      </c>
      <c r="C104" s="117" t="s">
        <v>113</v>
      </c>
      <c r="F104" s="117">
        <v>2014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128</v>
      </c>
      <c r="B105" s="9" t="s">
        <v>99</v>
      </c>
      <c r="C105" s="9" t="s">
        <v>99</v>
      </c>
      <c r="F105" s="4" t="s">
        <v>128</v>
      </c>
      <c r="G105" s="9" t="s">
        <v>99</v>
      </c>
      <c r="H105" s="9" t="s">
        <v>99</v>
      </c>
      <c r="I105" s="9" t="s">
        <v>99</v>
      </c>
      <c r="J105" s="9" t="s">
        <v>99</v>
      </c>
      <c r="K105" s="9" t="s">
        <v>99</v>
      </c>
    </row>
    <row r="106" spans="1:11" ht="14.25" x14ac:dyDescent="0.25">
      <c r="A106" s="5" t="s">
        <v>129</v>
      </c>
      <c r="B106" s="9" t="s">
        <v>99</v>
      </c>
      <c r="C106" s="9" t="s">
        <v>99</v>
      </c>
      <c r="F106" s="5" t="s">
        <v>129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4.25" x14ac:dyDescent="0.25">
      <c r="A107" s="5" t="s">
        <v>130</v>
      </c>
      <c r="B107" s="9" t="s">
        <v>99</v>
      </c>
      <c r="C107" s="9" t="s">
        <v>99</v>
      </c>
      <c r="F107" s="5" t="s">
        <v>130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6" t="s">
        <v>131</v>
      </c>
      <c r="B108" s="9" t="s">
        <v>99</v>
      </c>
      <c r="C108" s="9" t="s">
        <v>99</v>
      </c>
      <c r="F108" s="6" t="s">
        <v>131</v>
      </c>
      <c r="G108" s="9" t="s">
        <v>99</v>
      </c>
      <c r="H108" s="9" t="s">
        <v>99</v>
      </c>
      <c r="I108" s="9" t="s">
        <v>99</v>
      </c>
      <c r="J108" s="9" t="s">
        <v>99</v>
      </c>
      <c r="K108" s="9" t="s">
        <v>99</v>
      </c>
    </row>
    <row r="109" spans="1:11" ht="15" thickBot="1" x14ac:dyDescent="0.3">
      <c r="A109" s="116">
        <v>2012</v>
      </c>
      <c r="B109" s="117" t="s">
        <v>112</v>
      </c>
      <c r="C109" s="117" t="s">
        <v>113</v>
      </c>
      <c r="F109" s="117">
        <v>2012</v>
      </c>
      <c r="G109" s="119" t="s">
        <v>133</v>
      </c>
      <c r="H109" s="119" t="s">
        <v>115</v>
      </c>
      <c r="I109" s="119" t="s">
        <v>116</v>
      </c>
      <c r="J109" s="119" t="s">
        <v>117</v>
      </c>
      <c r="K109" s="119" t="s">
        <v>118</v>
      </c>
    </row>
    <row r="110" spans="1:11" ht="14.25" x14ac:dyDescent="0.25">
      <c r="A110" s="4" t="s">
        <v>128</v>
      </c>
      <c r="B110" s="9" t="s">
        <v>99</v>
      </c>
      <c r="C110" s="9" t="s">
        <v>99</v>
      </c>
      <c r="F110" s="4" t="s">
        <v>128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4.25" x14ac:dyDescent="0.25">
      <c r="A111" s="5" t="s">
        <v>129</v>
      </c>
      <c r="B111" s="9" t="s">
        <v>99</v>
      </c>
      <c r="C111" s="9" t="s">
        <v>99</v>
      </c>
      <c r="F111" s="5" t="s">
        <v>129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4.25" x14ac:dyDescent="0.25">
      <c r="A112" s="5" t="s">
        <v>130</v>
      </c>
      <c r="B112" s="9" t="s">
        <v>99</v>
      </c>
      <c r="C112" s="9" t="s">
        <v>99</v>
      </c>
      <c r="F112" s="5" t="s">
        <v>130</v>
      </c>
      <c r="G112" s="9" t="s">
        <v>99</v>
      </c>
      <c r="H112" s="9" t="s">
        <v>99</v>
      </c>
      <c r="I112" s="9" t="s">
        <v>99</v>
      </c>
      <c r="J112" s="9" t="s">
        <v>99</v>
      </c>
      <c r="K112" s="9" t="s">
        <v>99</v>
      </c>
    </row>
    <row r="113" spans="1:11" ht="15" thickBot="1" x14ac:dyDescent="0.3">
      <c r="A113" s="6" t="s">
        <v>131</v>
      </c>
      <c r="B113" s="9" t="s">
        <v>99</v>
      </c>
      <c r="C113" s="9" t="s">
        <v>99</v>
      </c>
      <c r="F113" s="6" t="s">
        <v>131</v>
      </c>
      <c r="G113" s="9" t="s">
        <v>99</v>
      </c>
      <c r="H113" s="9" t="s">
        <v>99</v>
      </c>
      <c r="I113" s="9" t="s">
        <v>99</v>
      </c>
      <c r="J113" s="9" t="s">
        <v>99</v>
      </c>
      <c r="K113" s="9" t="s">
        <v>99</v>
      </c>
    </row>
    <row r="114" spans="1:11" ht="15" thickBot="1" x14ac:dyDescent="0.3">
      <c r="A114" s="116">
        <v>2009</v>
      </c>
      <c r="B114" s="117" t="s">
        <v>112</v>
      </c>
      <c r="C114" s="117" t="s">
        <v>113</v>
      </c>
      <c r="F114" s="117">
        <v>2009</v>
      </c>
      <c r="G114" s="119" t="s">
        <v>133</v>
      </c>
      <c r="H114" s="119" t="s">
        <v>115</v>
      </c>
      <c r="I114" s="119" t="s">
        <v>116</v>
      </c>
      <c r="J114" s="119" t="s">
        <v>117</v>
      </c>
      <c r="K114" s="119" t="s">
        <v>118</v>
      </c>
    </row>
    <row r="115" spans="1:11" ht="14.25" x14ac:dyDescent="0.25">
      <c r="A115" s="4" t="s">
        <v>128</v>
      </c>
      <c r="B115" s="9" t="s">
        <v>99</v>
      </c>
      <c r="C115" s="9" t="s">
        <v>99</v>
      </c>
      <c r="F115" s="4" t="s">
        <v>128</v>
      </c>
      <c r="G115" s="9" t="s">
        <v>99</v>
      </c>
      <c r="H115" s="9" t="s">
        <v>99</v>
      </c>
      <c r="I115" s="9" t="s">
        <v>99</v>
      </c>
      <c r="J115" s="9" t="s">
        <v>99</v>
      </c>
      <c r="K115" s="9" t="s">
        <v>99</v>
      </c>
    </row>
    <row r="116" spans="1:11" ht="14.25" x14ac:dyDescent="0.25">
      <c r="A116" s="5" t="s">
        <v>129</v>
      </c>
      <c r="B116" s="9" t="s">
        <v>99</v>
      </c>
      <c r="C116" s="9" t="s">
        <v>99</v>
      </c>
      <c r="F116" s="5" t="s">
        <v>129</v>
      </c>
      <c r="G116" s="9" t="s">
        <v>99</v>
      </c>
      <c r="H116" s="9" t="s">
        <v>99</v>
      </c>
      <c r="I116" s="9" t="s">
        <v>99</v>
      </c>
      <c r="J116" s="9" t="s">
        <v>99</v>
      </c>
      <c r="K116" s="9" t="s">
        <v>99</v>
      </c>
    </row>
    <row r="117" spans="1:11" ht="14.25" x14ac:dyDescent="0.25">
      <c r="A117" s="5" t="s">
        <v>130</v>
      </c>
      <c r="B117" s="9" t="s">
        <v>99</v>
      </c>
      <c r="C117" s="9" t="s">
        <v>99</v>
      </c>
      <c r="F117" s="5" t="s">
        <v>130</v>
      </c>
      <c r="G117" s="9" t="s">
        <v>99</v>
      </c>
      <c r="H117" s="9" t="s">
        <v>99</v>
      </c>
      <c r="I117" s="9" t="s">
        <v>99</v>
      </c>
      <c r="J117" s="9" t="s">
        <v>99</v>
      </c>
      <c r="K117" s="9" t="s">
        <v>99</v>
      </c>
    </row>
    <row r="118" spans="1:11" ht="15" thickBot="1" x14ac:dyDescent="0.3">
      <c r="A118" s="6" t="s">
        <v>131</v>
      </c>
      <c r="B118" s="9" t="s">
        <v>99</v>
      </c>
      <c r="C118" s="9" t="s">
        <v>99</v>
      </c>
      <c r="F118" s="6" t="s">
        <v>131</v>
      </c>
      <c r="G118" s="9" t="s">
        <v>99</v>
      </c>
      <c r="H118" s="9" t="s">
        <v>99</v>
      </c>
      <c r="I118" s="9" t="s">
        <v>99</v>
      </c>
      <c r="J118" s="9" t="s">
        <v>99</v>
      </c>
      <c r="K118" s="9" t="s">
        <v>99</v>
      </c>
    </row>
    <row r="119" spans="1:11" ht="15" thickBot="1" x14ac:dyDescent="0.3">
      <c r="A119" s="116">
        <v>2008</v>
      </c>
      <c r="B119" s="117" t="s">
        <v>112</v>
      </c>
      <c r="C119" s="117" t="s">
        <v>113</v>
      </c>
      <c r="F119" s="117">
        <v>2008</v>
      </c>
      <c r="G119" s="119" t="s">
        <v>133</v>
      </c>
      <c r="H119" s="119" t="s">
        <v>115</v>
      </c>
      <c r="I119" s="119" t="s">
        <v>116</v>
      </c>
      <c r="J119" s="119" t="s">
        <v>117</v>
      </c>
      <c r="K119" s="119" t="s">
        <v>118</v>
      </c>
    </row>
    <row r="120" spans="1:11" ht="14.25" x14ac:dyDescent="0.25">
      <c r="A120" s="4" t="s">
        <v>128</v>
      </c>
      <c r="B120" s="9" t="s">
        <v>99</v>
      </c>
      <c r="C120" s="9" t="s">
        <v>99</v>
      </c>
      <c r="F120" s="4" t="s">
        <v>128</v>
      </c>
      <c r="G120" s="9" t="s">
        <v>99</v>
      </c>
      <c r="H120" s="9" t="s">
        <v>99</v>
      </c>
      <c r="I120" s="9" t="s">
        <v>99</v>
      </c>
      <c r="J120" s="9" t="s">
        <v>99</v>
      </c>
      <c r="K120" s="9" t="s">
        <v>99</v>
      </c>
    </row>
    <row r="121" spans="1:11" ht="14.25" x14ac:dyDescent="0.25">
      <c r="A121" s="5" t="s">
        <v>129</v>
      </c>
      <c r="B121" s="9" t="s">
        <v>99</v>
      </c>
      <c r="C121" s="9" t="s">
        <v>99</v>
      </c>
      <c r="F121" s="5" t="s">
        <v>129</v>
      </c>
      <c r="G121" s="9" t="s">
        <v>99</v>
      </c>
      <c r="H121" s="9" t="s">
        <v>99</v>
      </c>
      <c r="I121" s="9" t="s">
        <v>99</v>
      </c>
      <c r="J121" s="9" t="s">
        <v>99</v>
      </c>
      <c r="K121" s="9" t="s">
        <v>99</v>
      </c>
    </row>
    <row r="122" spans="1:11" ht="14.25" x14ac:dyDescent="0.25">
      <c r="A122" s="5" t="s">
        <v>130</v>
      </c>
      <c r="B122" s="9" t="s">
        <v>99</v>
      </c>
      <c r="C122" s="9" t="s">
        <v>99</v>
      </c>
      <c r="F122" s="5" t="s">
        <v>130</v>
      </c>
      <c r="G122" s="9" t="s">
        <v>99</v>
      </c>
      <c r="H122" s="9" t="s">
        <v>99</v>
      </c>
      <c r="I122" s="9" t="s">
        <v>99</v>
      </c>
      <c r="J122" s="9" t="s">
        <v>99</v>
      </c>
      <c r="K122" s="9" t="s">
        <v>99</v>
      </c>
    </row>
    <row r="123" spans="1:11" ht="15" thickBot="1" x14ac:dyDescent="0.3">
      <c r="A123" s="6" t="s">
        <v>131</v>
      </c>
      <c r="B123" s="9" t="s">
        <v>99</v>
      </c>
      <c r="C123" s="9" t="s">
        <v>99</v>
      </c>
      <c r="F123" s="6" t="s">
        <v>131</v>
      </c>
      <c r="G123" s="9" t="s">
        <v>99</v>
      </c>
      <c r="H123" s="9" t="s">
        <v>99</v>
      </c>
      <c r="I123" s="9" t="s">
        <v>99</v>
      </c>
      <c r="J123" s="9" t="s">
        <v>99</v>
      </c>
      <c r="K123" s="9" t="s">
        <v>99</v>
      </c>
    </row>
    <row r="124" spans="1:11" ht="15" thickBot="1" x14ac:dyDescent="0.3">
      <c r="A124" s="116">
        <v>2007</v>
      </c>
      <c r="B124" s="117" t="s">
        <v>112</v>
      </c>
      <c r="C124" s="117" t="s">
        <v>113</v>
      </c>
      <c r="F124" s="117">
        <v>2007</v>
      </c>
      <c r="G124" s="119" t="s">
        <v>121</v>
      </c>
      <c r="H124" s="119" t="s">
        <v>115</v>
      </c>
      <c r="I124" s="119" t="s">
        <v>116</v>
      </c>
      <c r="J124" s="119" t="s">
        <v>117</v>
      </c>
      <c r="K124" s="119" t="s">
        <v>118</v>
      </c>
    </row>
    <row r="125" spans="1:11" ht="14.25" x14ac:dyDescent="0.25">
      <c r="A125" s="4" t="s">
        <v>128</v>
      </c>
      <c r="B125" s="9" t="s">
        <v>99</v>
      </c>
      <c r="C125" s="9" t="s">
        <v>99</v>
      </c>
      <c r="F125" s="4" t="s">
        <v>128</v>
      </c>
      <c r="G125" s="9" t="s">
        <v>99</v>
      </c>
      <c r="H125" s="9" t="s">
        <v>99</v>
      </c>
      <c r="I125" s="9" t="s">
        <v>99</v>
      </c>
      <c r="J125" s="9" t="s">
        <v>99</v>
      </c>
      <c r="K125" s="9" t="s">
        <v>99</v>
      </c>
    </row>
    <row r="126" spans="1:11" ht="14.25" x14ac:dyDescent="0.25">
      <c r="A126" s="5" t="s">
        <v>129</v>
      </c>
      <c r="B126" s="9" t="s">
        <v>99</v>
      </c>
      <c r="C126" s="9" t="s">
        <v>99</v>
      </c>
      <c r="F126" s="5" t="s">
        <v>129</v>
      </c>
      <c r="G126" s="9" t="s">
        <v>99</v>
      </c>
      <c r="H126" s="9" t="s">
        <v>99</v>
      </c>
      <c r="I126" s="9" t="s">
        <v>99</v>
      </c>
      <c r="J126" s="9" t="s">
        <v>99</v>
      </c>
      <c r="K126" s="9" t="s">
        <v>99</v>
      </c>
    </row>
    <row r="127" spans="1:11" ht="14.25" x14ac:dyDescent="0.25">
      <c r="A127" s="5" t="s">
        <v>130</v>
      </c>
      <c r="B127" s="9" t="s">
        <v>99</v>
      </c>
      <c r="C127" s="9" t="s">
        <v>99</v>
      </c>
      <c r="F127" s="5" t="s">
        <v>130</v>
      </c>
      <c r="G127" s="9" t="s">
        <v>99</v>
      </c>
      <c r="H127" s="9" t="s">
        <v>99</v>
      </c>
      <c r="I127" s="9" t="s">
        <v>99</v>
      </c>
      <c r="J127" s="9" t="s">
        <v>99</v>
      </c>
      <c r="K127" s="9" t="s">
        <v>99</v>
      </c>
    </row>
    <row r="128" spans="1:11" ht="15" thickBot="1" x14ac:dyDescent="0.3">
      <c r="A128" s="6" t="s">
        <v>131</v>
      </c>
      <c r="B128" s="9" t="s">
        <v>99</v>
      </c>
      <c r="C128" s="9" t="s">
        <v>99</v>
      </c>
      <c r="F128" s="6" t="s">
        <v>131</v>
      </c>
      <c r="G128" s="9" t="s">
        <v>99</v>
      </c>
      <c r="H128" s="9" t="s">
        <v>99</v>
      </c>
      <c r="I128" s="9" t="s">
        <v>99</v>
      </c>
      <c r="J128" s="9" t="s">
        <v>99</v>
      </c>
      <c r="K128" s="9" t="s">
        <v>99</v>
      </c>
    </row>
    <row r="129" spans="1:11" ht="15" thickBot="1" x14ac:dyDescent="0.3">
      <c r="A129" s="116">
        <v>2006</v>
      </c>
      <c r="B129" s="117" t="s">
        <v>112</v>
      </c>
      <c r="C129" s="117" t="s">
        <v>113</v>
      </c>
      <c r="F129" s="117">
        <v>2006</v>
      </c>
      <c r="G129" s="119" t="s">
        <v>121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128</v>
      </c>
      <c r="B130" s="9" t="s">
        <v>99</v>
      </c>
      <c r="C130" s="9" t="s">
        <v>99</v>
      </c>
      <c r="F130" s="4" t="s">
        <v>128</v>
      </c>
      <c r="G130" s="9" t="s">
        <v>99</v>
      </c>
      <c r="H130" s="9" t="s">
        <v>99</v>
      </c>
      <c r="I130" s="9" t="s">
        <v>99</v>
      </c>
      <c r="J130" s="9" t="s">
        <v>99</v>
      </c>
      <c r="K130" s="9" t="s">
        <v>99</v>
      </c>
    </row>
    <row r="131" spans="1:11" ht="14.25" x14ac:dyDescent="0.25">
      <c r="A131" s="5" t="s">
        <v>129</v>
      </c>
      <c r="B131" s="9" t="s">
        <v>99</v>
      </c>
      <c r="C131" s="9" t="s">
        <v>99</v>
      </c>
      <c r="F131" s="5" t="s">
        <v>129</v>
      </c>
      <c r="G131" s="9" t="s">
        <v>99</v>
      </c>
      <c r="H131" s="9" t="s">
        <v>99</v>
      </c>
      <c r="I131" s="9" t="s">
        <v>99</v>
      </c>
      <c r="J131" s="9" t="s">
        <v>99</v>
      </c>
      <c r="K131" s="9" t="s">
        <v>99</v>
      </c>
    </row>
    <row r="132" spans="1:11" ht="14.25" x14ac:dyDescent="0.25">
      <c r="A132" s="5" t="s">
        <v>130</v>
      </c>
      <c r="B132" s="9" t="s">
        <v>99</v>
      </c>
      <c r="C132" s="9" t="s">
        <v>99</v>
      </c>
      <c r="F132" s="5" t="s">
        <v>130</v>
      </c>
      <c r="G132" s="9" t="s">
        <v>99</v>
      </c>
      <c r="H132" s="9" t="s">
        <v>99</v>
      </c>
      <c r="I132" s="9" t="s">
        <v>99</v>
      </c>
      <c r="J132" s="9" t="s">
        <v>99</v>
      </c>
      <c r="K132" s="9" t="s">
        <v>99</v>
      </c>
    </row>
    <row r="133" spans="1:11" ht="15" thickBot="1" x14ac:dyDescent="0.3">
      <c r="A133" s="6" t="s">
        <v>131</v>
      </c>
      <c r="B133" s="9" t="s">
        <v>99</v>
      </c>
      <c r="C133" s="9" t="s">
        <v>99</v>
      </c>
      <c r="F133" s="6" t="s">
        <v>131</v>
      </c>
      <c r="G133" s="9" t="s">
        <v>99</v>
      </c>
      <c r="H133" s="9" t="s">
        <v>99</v>
      </c>
      <c r="I133" s="9" t="s">
        <v>99</v>
      </c>
      <c r="J133" s="9" t="s">
        <v>99</v>
      </c>
      <c r="K133" s="9" t="s">
        <v>99</v>
      </c>
    </row>
    <row r="146" ht="24.75" customHeight="1" x14ac:dyDescent="0.25"/>
    <row r="147" ht="24.75" customHeight="1" x14ac:dyDescent="0.25"/>
    <row r="148" ht="24.75" customHeight="1" x14ac:dyDescent="0.25"/>
    <row r="149" ht="24.75" customHeight="1" x14ac:dyDescent="0.25"/>
  </sheetData>
  <mergeCells count="2">
    <mergeCell ref="A88:C88"/>
    <mergeCell ref="F88:K8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F149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36" width="17.7109375" style="1" customWidth="1"/>
    <col min="37" max="16384" width="10.7109375" style="1"/>
  </cols>
  <sheetData>
    <row r="1" spans="1:10" s="16" customFormat="1" ht="30" customHeight="1" x14ac:dyDescent="0.2">
      <c r="A1" s="14" t="s">
        <v>141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26.1" customHeight="1" thickBot="1" x14ac:dyDescent="0.3">
      <c r="A4" s="121" t="s">
        <v>142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1">
        <v>2006</v>
      </c>
    </row>
    <row r="5" spans="1:10" ht="15" customHeight="1" x14ac:dyDescent="0.25">
      <c r="A5" s="4" t="s">
        <v>128</v>
      </c>
      <c r="B5" s="8">
        <v>0.13500000000000001</v>
      </c>
      <c r="C5" s="8">
        <v>0.158</v>
      </c>
      <c r="D5" s="8">
        <v>0.183674911518211</v>
      </c>
      <c r="E5" s="8" t="s">
        <v>99</v>
      </c>
      <c r="F5" s="8" t="s">
        <v>99</v>
      </c>
      <c r="G5" s="9" t="s">
        <v>99</v>
      </c>
      <c r="H5" s="8" t="s">
        <v>99</v>
      </c>
      <c r="I5" s="8" t="s">
        <v>99</v>
      </c>
      <c r="J5" s="8" t="s">
        <v>99</v>
      </c>
    </row>
    <row r="6" spans="1:10" ht="15" customHeight="1" x14ac:dyDescent="0.25">
      <c r="A6" s="5" t="s">
        <v>129</v>
      </c>
      <c r="B6" s="9">
        <v>0.36499999999999999</v>
      </c>
      <c r="C6" s="9">
        <v>0.373</v>
      </c>
      <c r="D6" s="9">
        <v>0.37409016944553602</v>
      </c>
      <c r="E6" s="9" t="s">
        <v>99</v>
      </c>
      <c r="F6" s="9" t="s">
        <v>99</v>
      </c>
      <c r="G6" s="9" t="s">
        <v>99</v>
      </c>
      <c r="H6" s="9" t="s">
        <v>99</v>
      </c>
      <c r="I6" s="9" t="s">
        <v>99</v>
      </c>
      <c r="J6" s="9" t="s">
        <v>99</v>
      </c>
    </row>
    <row r="7" spans="1:10" ht="15" customHeight="1" x14ac:dyDescent="0.25">
      <c r="A7" s="5" t="s">
        <v>130</v>
      </c>
      <c r="B7" s="9">
        <v>0.434</v>
      </c>
      <c r="C7" s="9">
        <v>0.41299999999999998</v>
      </c>
      <c r="D7" s="9">
        <v>0.37390268606580701</v>
      </c>
      <c r="E7" s="9" t="s">
        <v>99</v>
      </c>
      <c r="F7" s="9" t="s">
        <v>99</v>
      </c>
      <c r="G7" s="9" t="s">
        <v>99</v>
      </c>
      <c r="H7" s="9" t="s">
        <v>99</v>
      </c>
      <c r="I7" s="9" t="s">
        <v>99</v>
      </c>
      <c r="J7" s="9" t="s">
        <v>99</v>
      </c>
    </row>
    <row r="8" spans="1:10" ht="15" customHeight="1" thickBot="1" x14ac:dyDescent="0.3">
      <c r="A8" s="6" t="s">
        <v>131</v>
      </c>
      <c r="B8" s="10">
        <v>6.6000000000000003E-2</v>
      </c>
      <c r="C8" s="10">
        <v>5.6000000000000001E-2</v>
      </c>
      <c r="D8" s="10">
        <v>6.8332232970446494E-2</v>
      </c>
      <c r="E8" s="10" t="s">
        <v>99</v>
      </c>
      <c r="F8" s="10" t="s">
        <v>99</v>
      </c>
      <c r="G8" s="10" t="s">
        <v>99</v>
      </c>
      <c r="H8" s="10" t="s">
        <v>99</v>
      </c>
      <c r="I8" s="10" t="s">
        <v>99</v>
      </c>
      <c r="J8" s="10" t="s">
        <v>99</v>
      </c>
    </row>
    <row r="10" spans="1:10" ht="14.25" thickBot="1" x14ac:dyDescent="0.3">
      <c r="A10" s="2" t="s">
        <v>43</v>
      </c>
    </row>
    <row r="11" spans="1:10" ht="27.6" customHeight="1" thickBot="1" x14ac:dyDescent="0.3">
      <c r="A11" s="125" t="s">
        <v>142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104</v>
      </c>
      <c r="B12" s="11">
        <f>50+(50*(B8-B5))+(25*(B7-B6))</f>
        <v>48.274999999999999</v>
      </c>
      <c r="C12" s="11">
        <f t="shared" ref="C12:D12" si="0">50+(50*(C8-C5))+(25*(C7-C6))</f>
        <v>45.9</v>
      </c>
      <c r="D12" s="11">
        <f t="shared" si="0"/>
        <v>44.22817898811855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143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106</v>
      </c>
    </row>
    <row r="17" spans="1:23" ht="14.25" thickBot="1" x14ac:dyDescent="0.3">
      <c r="A17" s="3"/>
    </row>
    <row r="18" spans="1:23" s="28" customFormat="1" ht="28.15" customHeight="1" x14ac:dyDescent="0.2">
      <c r="A18" s="128" t="s">
        <v>142</v>
      </c>
      <c r="B18" s="106" t="s">
        <v>77</v>
      </c>
      <c r="C18" s="106" t="s">
        <v>74</v>
      </c>
      <c r="D18" s="106" t="s">
        <v>87</v>
      </c>
      <c r="E18" s="106" t="s">
        <v>88</v>
      </c>
      <c r="F18" s="106" t="s">
        <v>78</v>
      </c>
      <c r="G18" s="106" t="s">
        <v>90</v>
      </c>
      <c r="H18" s="106" t="s">
        <v>79</v>
      </c>
      <c r="I18" s="106" t="s">
        <v>81</v>
      </c>
      <c r="J18" s="106" t="s">
        <v>84</v>
      </c>
      <c r="K18" s="106" t="s">
        <v>83</v>
      </c>
      <c r="L18" s="106" t="s">
        <v>76</v>
      </c>
      <c r="M18" s="106" t="s">
        <v>91</v>
      </c>
      <c r="N18" s="106" t="s">
        <v>86</v>
      </c>
      <c r="O18" s="106" t="s">
        <v>85</v>
      </c>
      <c r="P18" s="106" t="s">
        <v>80</v>
      </c>
      <c r="Q18" s="106" t="s">
        <v>82</v>
      </c>
      <c r="R18" s="106" t="s">
        <v>94</v>
      </c>
      <c r="S18" s="106" t="s">
        <v>93</v>
      </c>
      <c r="T18" s="106" t="s">
        <v>92</v>
      </c>
      <c r="U18" s="106" t="s">
        <v>89</v>
      </c>
      <c r="V18" s="106" t="s">
        <v>75</v>
      </c>
      <c r="W18" s="107" t="s">
        <v>73</v>
      </c>
    </row>
    <row r="19" spans="1:23" ht="14.25" x14ac:dyDescent="0.25">
      <c r="A19" s="17">
        <v>2019</v>
      </c>
      <c r="B19" s="21">
        <f>50+(50*(B33-B30))+(25*(B32-B31))</f>
        <v>58.021390374331553</v>
      </c>
      <c r="C19" s="21">
        <f>50+(50*(C33-C30))+(25*(C32-C31))</f>
        <v>58.424657534246577</v>
      </c>
      <c r="D19" s="21">
        <f t="shared" ref="D19:V19" si="1">50+(50*(D33-D30))+(25*(D32-D31))</f>
        <v>41.969273743016757</v>
      </c>
      <c r="E19" s="21">
        <f t="shared" si="1"/>
        <v>43.627450980392155</v>
      </c>
      <c r="F19" s="21">
        <f t="shared" si="1"/>
        <v>46.747967479674799</v>
      </c>
      <c r="G19" s="21">
        <f t="shared" si="1"/>
        <v>49.585635359116026</v>
      </c>
      <c r="H19" s="21">
        <f t="shared" si="1"/>
        <v>44.023136246786635</v>
      </c>
      <c r="I19" s="21">
        <f t="shared" si="1"/>
        <v>39.81707317073171</v>
      </c>
      <c r="J19" s="21">
        <f t="shared" si="1"/>
        <v>49.317617866004966</v>
      </c>
      <c r="K19" s="21">
        <f t="shared" si="1"/>
        <v>48.459383753501399</v>
      </c>
      <c r="L19" s="21">
        <f t="shared" si="1"/>
        <v>47.429305912596398</v>
      </c>
      <c r="M19" s="21">
        <f t="shared" si="1"/>
        <v>48.896103896103895</v>
      </c>
      <c r="N19" s="21">
        <f t="shared" si="1"/>
        <v>46.41959798994975</v>
      </c>
      <c r="O19" s="21">
        <f t="shared" si="1"/>
        <v>55.535055350553506</v>
      </c>
      <c r="P19" s="21">
        <f t="shared" si="1"/>
        <v>56.924198250728864</v>
      </c>
      <c r="Q19" s="21">
        <f t="shared" si="1"/>
        <v>52.493438320209968</v>
      </c>
      <c r="R19" s="21">
        <f t="shared" si="1"/>
        <v>41.513157894736842</v>
      </c>
      <c r="S19" s="21">
        <f t="shared" si="1"/>
        <v>47.512437810945272</v>
      </c>
      <c r="T19" s="21">
        <f t="shared" si="1"/>
        <v>46.798029556650242</v>
      </c>
      <c r="U19" s="21">
        <f t="shared" si="1"/>
        <v>45.930232558139537</v>
      </c>
      <c r="V19" s="21">
        <f t="shared" si="1"/>
        <v>46.409921671018274</v>
      </c>
      <c r="W19" s="26">
        <f>B12</f>
        <v>48.274999999999999</v>
      </c>
    </row>
    <row r="20" spans="1:23" ht="14.25" x14ac:dyDescent="0.25">
      <c r="A20" s="17">
        <v>2017</v>
      </c>
      <c r="B20" s="21">
        <f>50+(50*(B38-B35))+(25*(B37-B36))</f>
        <v>59.072580645161288</v>
      </c>
      <c r="C20" s="21">
        <f t="shared" ref="C20:V20" si="2">50+(50*(C38-C35))+(25*(C37-C36))</f>
        <v>46.064814814814817</v>
      </c>
      <c r="D20" s="21">
        <f t="shared" si="2"/>
        <v>43.434343434343432</v>
      </c>
      <c r="E20" s="21">
        <f t="shared" si="2"/>
        <v>39.522058823529413</v>
      </c>
      <c r="F20" s="21">
        <f t="shared" si="2"/>
        <v>39.462809917355372</v>
      </c>
      <c r="G20" s="21">
        <f t="shared" si="2"/>
        <v>44.747899159663866</v>
      </c>
      <c r="H20" s="21">
        <f t="shared" si="2"/>
        <v>41.923076923076927</v>
      </c>
      <c r="I20" s="21">
        <f>50+(50*(I38-I35))+(25*(I37-I36))</f>
        <v>38.81578947368422</v>
      </c>
      <c r="J20" s="21">
        <f>50+(50*(J38-J35))+(25*(J37-J36))</f>
        <v>40.566037735849058</v>
      </c>
      <c r="K20" s="21">
        <f>50+(50*(K38-K35))+(25*(K37-K36))</f>
        <v>48.691860465116278</v>
      </c>
      <c r="L20" s="21">
        <f t="shared" si="2"/>
        <v>57.567567567567572</v>
      </c>
      <c r="M20" s="21">
        <f t="shared" si="2"/>
        <v>45.990566037735846</v>
      </c>
      <c r="N20" s="21">
        <f t="shared" si="2"/>
        <v>53.926701570680635</v>
      </c>
      <c r="O20" s="21">
        <f t="shared" si="2"/>
        <v>50.378787878787875</v>
      </c>
      <c r="P20" s="21">
        <f t="shared" si="2"/>
        <v>43.934911242603555</v>
      </c>
      <c r="Q20" s="21">
        <f t="shared" si="2"/>
        <v>37.884615384615387</v>
      </c>
      <c r="R20" s="21">
        <f t="shared" si="2"/>
        <v>37.383177570093459</v>
      </c>
      <c r="S20" s="21">
        <f t="shared" si="2"/>
        <v>52.247191011235962</v>
      </c>
      <c r="T20" s="21">
        <f t="shared" si="2"/>
        <v>38.333333333333336</v>
      </c>
      <c r="U20" s="21">
        <f t="shared" si="2"/>
        <v>48.333333333333336</v>
      </c>
      <c r="V20" s="21">
        <f t="shared" si="2"/>
        <v>45.121951219512198</v>
      </c>
      <c r="W20" s="27">
        <f>C12</f>
        <v>45.9</v>
      </c>
    </row>
    <row r="21" spans="1:23" ht="14.25" x14ac:dyDescent="0.25">
      <c r="A21" s="17">
        <v>2016</v>
      </c>
      <c r="B21" s="21">
        <f>50+(50*(B43-B40))+(25*(B42-B41))</f>
        <v>56.615384615384613</v>
      </c>
      <c r="C21" s="21">
        <f t="shared" ref="C21:V21" si="3">50+(50*(C43-C40))+(25*(C42-C41))</f>
        <v>57.174556213017752</v>
      </c>
      <c r="D21" s="21">
        <f t="shared" si="3"/>
        <v>42.028985507246375</v>
      </c>
      <c r="E21" s="21">
        <f t="shared" si="3"/>
        <v>38.370473537604454</v>
      </c>
      <c r="F21" s="21">
        <f t="shared" si="3"/>
        <v>35.945945945945944</v>
      </c>
      <c r="G21" s="21">
        <f t="shared" si="3"/>
        <v>39.676966292134836</v>
      </c>
      <c r="H21" s="21">
        <f t="shared" si="3"/>
        <v>40.342465753424662</v>
      </c>
      <c r="I21" s="21">
        <f t="shared" si="3"/>
        <v>38.950276243093924</v>
      </c>
      <c r="J21" s="21">
        <f t="shared" si="3"/>
        <v>42.033678756476682</v>
      </c>
      <c r="K21" s="21">
        <f t="shared" si="3"/>
        <v>44.050991501416433</v>
      </c>
      <c r="L21" s="21">
        <f t="shared" si="3"/>
        <v>45.569620253164551</v>
      </c>
      <c r="M21" s="21">
        <f t="shared" si="3"/>
        <v>56.071428571428569</v>
      </c>
      <c r="N21" s="21">
        <f t="shared" si="3"/>
        <v>43.505586592178773</v>
      </c>
      <c r="O21" s="21">
        <f t="shared" si="3"/>
        <v>47.889182058047496</v>
      </c>
      <c r="P21" s="21">
        <f t="shared" si="3"/>
        <v>43.591772151898738</v>
      </c>
      <c r="Q21" s="21">
        <f t="shared" si="3"/>
        <v>46.164021164021165</v>
      </c>
      <c r="R21" s="21">
        <f t="shared" si="3"/>
        <v>48.346560846560848</v>
      </c>
      <c r="S21" s="21">
        <f t="shared" si="3"/>
        <v>43.502824858757066</v>
      </c>
      <c r="T21" s="21">
        <f t="shared" si="3"/>
        <v>39.577464788732392</v>
      </c>
      <c r="U21" s="21">
        <f t="shared" si="3"/>
        <v>42.955801104972373</v>
      </c>
      <c r="V21" s="21">
        <f t="shared" si="3"/>
        <v>37.859007832898172</v>
      </c>
      <c r="W21" s="27">
        <f>D12</f>
        <v>44.22817898811855</v>
      </c>
    </row>
    <row r="22" spans="1:23" ht="14.25" x14ac:dyDescent="0.25">
      <c r="A22" s="1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27" t="str">
        <f>E12</f>
        <v>NA</v>
      </c>
    </row>
    <row r="23" spans="1:23" ht="14.25" x14ac:dyDescent="0.25">
      <c r="A23" s="1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27" t="str">
        <f>F12</f>
        <v>NA</v>
      </c>
    </row>
    <row r="24" spans="1:23" ht="14.25" x14ac:dyDescent="0.25">
      <c r="A24" s="17">
        <v>2009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  <c r="W24" s="27" t="str">
        <f>G12</f>
        <v>NA</v>
      </c>
    </row>
    <row r="25" spans="1:23" ht="14.25" x14ac:dyDescent="0.25">
      <c r="A25" s="17">
        <v>2008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27" t="str">
        <f>H12</f>
        <v>NA</v>
      </c>
    </row>
    <row r="26" spans="1:23" ht="14.25" x14ac:dyDescent="0.25">
      <c r="A26" s="17">
        <v>2007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  <c r="W26" s="27" t="str">
        <f>I12</f>
        <v>NA</v>
      </c>
    </row>
    <row r="27" spans="1:23" ht="15" thickBot="1" x14ac:dyDescent="0.3">
      <c r="A27" s="18">
        <v>2006</v>
      </c>
      <c r="B27" s="33" t="s">
        <v>99</v>
      </c>
      <c r="C27" s="33" t="s">
        <v>99</v>
      </c>
      <c r="D27" s="33" t="s">
        <v>99</v>
      </c>
      <c r="E27" s="33" t="s">
        <v>99</v>
      </c>
      <c r="F27" s="33" t="s">
        <v>99</v>
      </c>
      <c r="G27" s="33" t="s">
        <v>99</v>
      </c>
      <c r="H27" s="33" t="s">
        <v>99</v>
      </c>
      <c r="I27" s="33" t="s">
        <v>99</v>
      </c>
      <c r="J27" s="33" t="s">
        <v>99</v>
      </c>
      <c r="K27" s="33" t="s">
        <v>99</v>
      </c>
      <c r="L27" s="33" t="s">
        <v>99</v>
      </c>
      <c r="M27" s="33" t="s">
        <v>99</v>
      </c>
      <c r="N27" s="33" t="s">
        <v>99</v>
      </c>
      <c r="O27" s="33" t="s">
        <v>99</v>
      </c>
      <c r="P27" s="33" t="s">
        <v>99</v>
      </c>
      <c r="Q27" s="33" t="s">
        <v>99</v>
      </c>
      <c r="R27" s="33" t="s">
        <v>99</v>
      </c>
      <c r="S27" s="33" t="s">
        <v>99</v>
      </c>
      <c r="T27" s="33" t="s">
        <v>99</v>
      </c>
      <c r="U27" s="33" t="s">
        <v>99</v>
      </c>
      <c r="V27" s="33" t="s">
        <v>99</v>
      </c>
      <c r="W27" s="34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128</v>
      </c>
      <c r="B30" s="9">
        <v>0.10160427807486631</v>
      </c>
      <c r="C30" s="9">
        <v>0.11506849315068493</v>
      </c>
      <c r="D30" s="9">
        <v>0.22067039106145253</v>
      </c>
      <c r="E30" s="9">
        <v>0.19327731092436978</v>
      </c>
      <c r="F30" s="9">
        <v>0.16260162601626013</v>
      </c>
      <c r="G30" s="9">
        <v>0.13259668508287292</v>
      </c>
      <c r="H30" s="9">
        <v>0.12082262210796917</v>
      </c>
      <c r="I30" s="9">
        <v>0.13170731707317074</v>
      </c>
      <c r="J30" s="9">
        <v>0.16377171215880892</v>
      </c>
      <c r="K30" s="9">
        <v>0.11204481792717087</v>
      </c>
      <c r="L30" s="9">
        <v>0.15424164524421594</v>
      </c>
      <c r="M30" s="9">
        <v>0.12727272727272726</v>
      </c>
      <c r="N30" s="9">
        <v>0.11809045226130653</v>
      </c>
      <c r="O30" s="9">
        <v>0.12915129151291513</v>
      </c>
      <c r="P30" s="9">
        <v>2.3323615160349854E-2</v>
      </c>
      <c r="Q30" s="9">
        <v>7.874015748031496E-2</v>
      </c>
      <c r="R30" s="9">
        <v>0.25263157894736843</v>
      </c>
      <c r="S30" s="9">
        <v>0.13681592039800994</v>
      </c>
      <c r="T30" s="9">
        <v>0.14285714285714285</v>
      </c>
      <c r="U30" s="9">
        <v>0.16020671834625322</v>
      </c>
      <c r="V30" s="9">
        <v>0.14882506527415143</v>
      </c>
    </row>
    <row r="31" spans="1:23" ht="14.25" x14ac:dyDescent="0.25">
      <c r="A31" s="5" t="s">
        <v>129</v>
      </c>
      <c r="B31" s="9">
        <v>0.24866310160427807</v>
      </c>
      <c r="C31" s="9">
        <v>0.21369863013698631</v>
      </c>
      <c r="D31" s="9">
        <v>0.35754189944134074</v>
      </c>
      <c r="E31" s="9">
        <v>0.35294117647058826</v>
      </c>
      <c r="F31" s="9">
        <v>0.36585365853658536</v>
      </c>
      <c r="G31" s="9">
        <v>0.34530386740331492</v>
      </c>
      <c r="H31" s="9">
        <v>0.46015424164524421</v>
      </c>
      <c r="I31" s="9">
        <v>0.51951219512195124</v>
      </c>
      <c r="J31" s="9">
        <v>0.30769230769230771</v>
      </c>
      <c r="K31" s="9">
        <v>0.38095238095238093</v>
      </c>
      <c r="L31" s="9">
        <v>0.35475578406169667</v>
      </c>
      <c r="M31" s="9">
        <v>0.36883116883116884</v>
      </c>
      <c r="N31" s="9">
        <v>0.40703517587939703</v>
      </c>
      <c r="O31" s="9">
        <v>0.24723247232472326</v>
      </c>
      <c r="P31" s="9">
        <v>0.38775510204081631</v>
      </c>
      <c r="Q31" s="9">
        <v>0.35958005249343833</v>
      </c>
      <c r="R31" s="9">
        <v>0.31578947368421051</v>
      </c>
      <c r="S31" s="9">
        <v>0.37313432835820898</v>
      </c>
      <c r="T31" s="9">
        <v>0.36699507389162561</v>
      </c>
      <c r="U31" s="9">
        <v>0.37209302325581395</v>
      </c>
      <c r="V31" s="9">
        <v>0.37075718015665798</v>
      </c>
    </row>
    <row r="32" spans="1:23" ht="14.25" x14ac:dyDescent="0.25">
      <c r="A32" s="5" t="s">
        <v>130</v>
      </c>
      <c r="B32" s="9">
        <v>0.5267379679144385</v>
      </c>
      <c r="C32" s="9">
        <v>0.56164383561643838</v>
      </c>
      <c r="D32" s="9">
        <v>0.36592178770949713</v>
      </c>
      <c r="E32" s="9">
        <v>0.42296918767507002</v>
      </c>
      <c r="F32" s="9">
        <v>0.38211382113821135</v>
      </c>
      <c r="G32" s="9">
        <v>0.45027624309392267</v>
      </c>
      <c r="H32" s="9">
        <v>0.37532133676092544</v>
      </c>
      <c r="I32" s="9">
        <v>0.32195121951219513</v>
      </c>
      <c r="J32" s="9">
        <v>0.4491315136476427</v>
      </c>
      <c r="K32" s="9">
        <v>0.47058823529411759</v>
      </c>
      <c r="L32" s="9">
        <v>0.42159383033419023</v>
      </c>
      <c r="M32" s="9">
        <v>0.42857142857142855</v>
      </c>
      <c r="N32" s="9">
        <v>0.44974874371859302</v>
      </c>
      <c r="O32" s="9">
        <v>0.52029520295202947</v>
      </c>
      <c r="P32" s="9">
        <v>0.46647230320699706</v>
      </c>
      <c r="Q32" s="9">
        <v>0.5065616797900262</v>
      </c>
      <c r="R32" s="9">
        <v>0.38157894736842107</v>
      </c>
      <c r="S32" s="9">
        <v>0.43283582089552231</v>
      </c>
      <c r="T32" s="9">
        <v>0.45566502463054187</v>
      </c>
      <c r="U32" s="9">
        <v>0.40568475452196379</v>
      </c>
      <c r="V32" s="9">
        <v>0.43603133159268931</v>
      </c>
    </row>
    <row r="33" spans="1:22" ht="15" thickBot="1" x14ac:dyDescent="0.3">
      <c r="A33" s="6" t="s">
        <v>131</v>
      </c>
      <c r="B33" s="9">
        <v>0.12299465240641712</v>
      </c>
      <c r="C33" s="9">
        <v>0.1095890410958904</v>
      </c>
      <c r="D33" s="9">
        <v>5.5865921787709494E-2</v>
      </c>
      <c r="E33" s="9">
        <v>3.081232492997199E-2</v>
      </c>
      <c r="F33" s="9">
        <v>8.943089430894309E-2</v>
      </c>
      <c r="G33" s="9">
        <v>7.18232044198895E-2</v>
      </c>
      <c r="H33" s="9">
        <v>4.3701799485861184E-2</v>
      </c>
      <c r="I33" s="9">
        <v>2.682926829268293E-2</v>
      </c>
      <c r="J33" s="9">
        <v>7.9404466501240695E-2</v>
      </c>
      <c r="K33" s="9">
        <v>3.6414565826330535E-2</v>
      </c>
      <c r="L33" s="9">
        <v>6.9408740359897178E-2</v>
      </c>
      <c r="M33" s="9">
        <v>7.5324675324675322E-2</v>
      </c>
      <c r="N33" s="9">
        <v>2.5125628140703519E-2</v>
      </c>
      <c r="O33" s="9">
        <v>0.10332103321033211</v>
      </c>
      <c r="P33" s="9">
        <v>0.12244897959183673</v>
      </c>
      <c r="Q33" s="9">
        <v>5.5118110236220472E-2</v>
      </c>
      <c r="R33" s="9">
        <v>0.05</v>
      </c>
      <c r="S33" s="9">
        <v>5.721393034825871E-2</v>
      </c>
      <c r="T33" s="9">
        <v>3.4482758620689655E-2</v>
      </c>
      <c r="U33" s="9">
        <v>6.2015503875968998E-2</v>
      </c>
      <c r="V33" s="9">
        <v>4.4386422976501298E-2</v>
      </c>
    </row>
    <row r="34" spans="1:22" ht="15" thickBot="1" x14ac:dyDescent="0.3">
      <c r="A34" s="116">
        <v>2017</v>
      </c>
      <c r="B34" s="117" t="s">
        <v>77</v>
      </c>
      <c r="C34" s="117" t="s">
        <v>74</v>
      </c>
      <c r="D34" s="117" t="s">
        <v>87</v>
      </c>
      <c r="E34" s="117" t="s">
        <v>88</v>
      </c>
      <c r="F34" s="117" t="s">
        <v>78</v>
      </c>
      <c r="G34" s="117" t="s">
        <v>90</v>
      </c>
      <c r="H34" s="117" t="s">
        <v>79</v>
      </c>
      <c r="I34" s="117" t="s">
        <v>108</v>
      </c>
      <c r="J34" s="117" t="s">
        <v>109</v>
      </c>
      <c r="K34" s="117" t="s">
        <v>83</v>
      </c>
      <c r="L34" s="117" t="s">
        <v>76</v>
      </c>
      <c r="M34" s="117" t="s">
        <v>91</v>
      </c>
      <c r="N34" s="117" t="s">
        <v>86</v>
      </c>
      <c r="O34" s="117" t="s">
        <v>85</v>
      </c>
      <c r="P34" s="117" t="s">
        <v>110</v>
      </c>
      <c r="Q34" s="117" t="s">
        <v>82</v>
      </c>
      <c r="R34" s="117" t="s">
        <v>94</v>
      </c>
      <c r="S34" s="117" t="s">
        <v>93</v>
      </c>
      <c r="T34" s="117" t="s">
        <v>92</v>
      </c>
      <c r="U34" s="117" t="s">
        <v>89</v>
      </c>
      <c r="V34" s="117" t="s">
        <v>75</v>
      </c>
    </row>
    <row r="35" spans="1:22" ht="14.25" x14ac:dyDescent="0.25">
      <c r="A35" s="4" t="s">
        <v>128</v>
      </c>
      <c r="B35" s="9">
        <v>8.0645161290322578E-2</v>
      </c>
      <c r="C35" s="9">
        <v>0.17592592592592593</v>
      </c>
      <c r="D35" s="9">
        <v>0.24242424242424243</v>
      </c>
      <c r="E35" s="9">
        <v>0.15441176470588236</v>
      </c>
      <c r="F35" s="9">
        <v>0.23966942148760331</v>
      </c>
      <c r="G35" s="9">
        <v>0.22689075630252101</v>
      </c>
      <c r="H35" s="9">
        <v>0.23076923076923075</v>
      </c>
      <c r="I35" s="9">
        <v>0.36184210526315785</v>
      </c>
      <c r="J35" s="9">
        <v>0.16037735849056603</v>
      </c>
      <c r="K35" s="9">
        <v>0.16860465116279069</v>
      </c>
      <c r="L35" s="9">
        <v>6.4864864864864868E-2</v>
      </c>
      <c r="M35" s="9">
        <v>5.6603773584905669E-2</v>
      </c>
      <c r="N35" s="9">
        <v>2.0942408376963352E-2</v>
      </c>
      <c r="O35" s="9">
        <v>0.13636363636363635</v>
      </c>
      <c r="P35" s="9">
        <v>0.24852071005917162</v>
      </c>
      <c r="Q35" s="9">
        <v>0.16923076923076924</v>
      </c>
      <c r="R35" s="9">
        <v>0.19626168224299065</v>
      </c>
      <c r="S35" s="9">
        <v>2.2471910112359553E-2</v>
      </c>
      <c r="T35" s="9">
        <v>0.11666666666666665</v>
      </c>
      <c r="U35" s="9">
        <v>0.1037037037037037</v>
      </c>
      <c r="V35" s="9">
        <v>9.7560975609756101E-2</v>
      </c>
    </row>
    <row r="36" spans="1:22" ht="14.25" x14ac:dyDescent="0.25">
      <c r="A36" s="5" t="s">
        <v>129</v>
      </c>
      <c r="B36" s="9">
        <v>0.22580645161290319</v>
      </c>
      <c r="C36" s="9">
        <v>0.33333333333333326</v>
      </c>
      <c r="D36" s="9">
        <v>0.30303030303030304</v>
      </c>
      <c r="E36" s="9">
        <v>0.49264705882352944</v>
      </c>
      <c r="F36" s="9">
        <v>0.38016528925619836</v>
      </c>
      <c r="G36" s="9">
        <v>0.31932773109243695</v>
      </c>
      <c r="H36" s="9">
        <v>0.33846153846153848</v>
      </c>
      <c r="I36" s="9">
        <v>0.22368421052631579</v>
      </c>
      <c r="J36" s="9">
        <v>0.47169811320754718</v>
      </c>
      <c r="K36" s="9">
        <v>0.34302325581395349</v>
      </c>
      <c r="L36" s="9">
        <v>0.2864864864864865</v>
      </c>
      <c r="M36" s="9">
        <v>0.5</v>
      </c>
      <c r="N36" s="9">
        <v>0.41361256544502617</v>
      </c>
      <c r="O36" s="9">
        <v>0.30303030303030304</v>
      </c>
      <c r="P36" s="9">
        <v>0.30177514792899407</v>
      </c>
      <c r="Q36" s="9">
        <v>0.50769230769230766</v>
      </c>
      <c r="R36" s="9">
        <v>0.46728971962616828</v>
      </c>
      <c r="S36" s="9">
        <v>0.42696629213483139</v>
      </c>
      <c r="T36" s="9">
        <v>0.56666666666666665</v>
      </c>
      <c r="U36" s="9">
        <v>0.38518518518518519</v>
      </c>
      <c r="V36" s="9">
        <v>0.46341463414634149</v>
      </c>
    </row>
    <row r="37" spans="1:22" ht="14.25" x14ac:dyDescent="0.25">
      <c r="A37" s="5" t="s">
        <v>130</v>
      </c>
      <c r="B37" s="9">
        <v>0.63709677419354838</v>
      </c>
      <c r="C37" s="9">
        <v>0.45370370370370372</v>
      </c>
      <c r="D37" s="9">
        <v>0.38383838383838381</v>
      </c>
      <c r="E37" s="9">
        <v>0.32352941176470584</v>
      </c>
      <c r="F37" s="9">
        <v>0.32231404958677684</v>
      </c>
      <c r="G37" s="9">
        <v>0.34453781512605042</v>
      </c>
      <c r="H37" s="9">
        <v>0.38461538461538469</v>
      </c>
      <c r="I37" s="9">
        <v>0.32894736842105265</v>
      </c>
      <c r="J37" s="9">
        <v>0.32075471698113206</v>
      </c>
      <c r="K37" s="9">
        <v>0.34883720930232553</v>
      </c>
      <c r="L37" s="9">
        <v>0.57837837837837835</v>
      </c>
      <c r="M37" s="9">
        <v>0.43396226415094341</v>
      </c>
      <c r="N37" s="9">
        <v>0.51832460732984298</v>
      </c>
      <c r="O37" s="9">
        <v>0.53030303030303028</v>
      </c>
      <c r="P37" s="9">
        <v>0.34319526627218933</v>
      </c>
      <c r="Q37" s="9">
        <v>0.2846153846153846</v>
      </c>
      <c r="R37" s="9">
        <v>0.31775700934579437</v>
      </c>
      <c r="S37" s="9">
        <v>0.5393258426966292</v>
      </c>
      <c r="T37" s="9">
        <v>0.3</v>
      </c>
      <c r="U37" s="9">
        <v>0.49629629629629624</v>
      </c>
      <c r="V37" s="9">
        <v>0.41463414634146339</v>
      </c>
    </row>
    <row r="38" spans="1:22" ht="15" thickBot="1" x14ac:dyDescent="0.3">
      <c r="A38" s="6" t="s">
        <v>131</v>
      </c>
      <c r="B38" s="9">
        <v>5.6451612903225798E-2</v>
      </c>
      <c r="C38" s="9">
        <v>3.7037037037037035E-2</v>
      </c>
      <c r="D38" s="9">
        <v>7.0707070707070704E-2</v>
      </c>
      <c r="E38" s="9">
        <v>2.9411764705882349E-2</v>
      </c>
      <c r="F38" s="9">
        <v>5.7851239669421489E-2</v>
      </c>
      <c r="G38" s="9">
        <v>0.1092436974789916</v>
      </c>
      <c r="H38" s="9">
        <v>4.6153846153846156E-2</v>
      </c>
      <c r="I38" s="9">
        <v>8.5526315789473686E-2</v>
      </c>
      <c r="J38" s="9">
        <v>4.716981132075472E-2</v>
      </c>
      <c r="K38" s="9">
        <v>0.13953488372093023</v>
      </c>
      <c r="L38" s="9">
        <v>7.0270270270270274E-2</v>
      </c>
      <c r="M38" s="9">
        <v>9.433962264150943E-3</v>
      </c>
      <c r="N38" s="9">
        <v>4.712041884816754E-2</v>
      </c>
      <c r="O38" s="9">
        <v>3.0303030303030304E-2</v>
      </c>
      <c r="P38" s="9">
        <v>0.10650887573964499</v>
      </c>
      <c r="Q38" s="9">
        <v>3.8461538461538464E-2</v>
      </c>
      <c r="R38" s="9">
        <v>1.8691588785046728E-2</v>
      </c>
      <c r="S38" s="9">
        <v>1.1235955056179777E-2</v>
      </c>
      <c r="T38" s="9">
        <v>1.6666666666666666E-2</v>
      </c>
      <c r="U38" s="9">
        <v>1.4814814814814815E-2</v>
      </c>
      <c r="V38" s="9">
        <v>2.4390243902439025E-2</v>
      </c>
    </row>
    <row r="39" spans="1:22" ht="15" thickBot="1" x14ac:dyDescent="0.3">
      <c r="A39" s="117">
        <v>2016</v>
      </c>
      <c r="B39" s="117" t="s">
        <v>77</v>
      </c>
      <c r="C39" s="117" t="s">
        <v>74</v>
      </c>
      <c r="D39" s="117" t="s">
        <v>87</v>
      </c>
      <c r="E39" s="117" t="s">
        <v>88</v>
      </c>
      <c r="F39" s="117" t="s">
        <v>78</v>
      </c>
      <c r="G39" s="117" t="s">
        <v>90</v>
      </c>
      <c r="H39" s="117" t="s">
        <v>79</v>
      </c>
      <c r="I39" s="117" t="s">
        <v>108</v>
      </c>
      <c r="J39" s="117" t="s">
        <v>109</v>
      </c>
      <c r="K39" s="117" t="s">
        <v>83</v>
      </c>
      <c r="L39" s="117" t="s">
        <v>76</v>
      </c>
      <c r="M39" s="117" t="s">
        <v>91</v>
      </c>
      <c r="N39" s="117" t="s">
        <v>86</v>
      </c>
      <c r="O39" s="117" t="s">
        <v>85</v>
      </c>
      <c r="P39" s="117" t="s">
        <v>110</v>
      </c>
      <c r="Q39" s="117" t="s">
        <v>82</v>
      </c>
      <c r="R39" s="117" t="s">
        <v>94</v>
      </c>
      <c r="S39" s="117" t="s">
        <v>93</v>
      </c>
      <c r="T39" s="117" t="s">
        <v>92</v>
      </c>
      <c r="U39" s="117" t="s">
        <v>89</v>
      </c>
      <c r="V39" s="117" t="s">
        <v>75</v>
      </c>
    </row>
    <row r="40" spans="1:22" ht="14.25" x14ac:dyDescent="0.25">
      <c r="A40" s="4" t="s">
        <v>128</v>
      </c>
      <c r="B40" s="9">
        <v>0.10461538461538461</v>
      </c>
      <c r="C40" s="9">
        <v>7.3964497041420121E-2</v>
      </c>
      <c r="D40" s="9">
        <v>0.22318840579710145</v>
      </c>
      <c r="E40" s="9">
        <v>0.24233983286908078</v>
      </c>
      <c r="F40" s="9">
        <v>0.25945945945945947</v>
      </c>
      <c r="G40" s="9">
        <v>0.18258426966292135</v>
      </c>
      <c r="H40" s="9">
        <v>0.28493150684931506</v>
      </c>
      <c r="I40" s="9">
        <v>0.25966850828729282</v>
      </c>
      <c r="J40" s="9">
        <v>0.20466321243523317</v>
      </c>
      <c r="K40" s="9">
        <v>0.17563739376770537</v>
      </c>
      <c r="L40" s="9">
        <v>0.17215189873417722</v>
      </c>
      <c r="M40" s="9">
        <v>7.4999999999999997E-2</v>
      </c>
      <c r="N40" s="9">
        <v>0.17039106145251395</v>
      </c>
      <c r="O40" s="9">
        <v>0.16094986807387862</v>
      </c>
      <c r="P40" s="9">
        <v>0.24683544303797469</v>
      </c>
      <c r="Q40" s="9">
        <v>0.16137566137566137</v>
      </c>
      <c r="R40" s="9">
        <v>0.12433862433862433</v>
      </c>
      <c r="S40" s="9">
        <v>0.10451977401129943</v>
      </c>
      <c r="T40" s="9">
        <v>0.12957746478873239</v>
      </c>
      <c r="U40" s="9">
        <v>0.16850828729281769</v>
      </c>
      <c r="V40" s="9">
        <v>8.8772845953002597E-2</v>
      </c>
    </row>
    <row r="41" spans="1:22" ht="14.25" x14ac:dyDescent="0.25">
      <c r="A41" s="5" t="s">
        <v>129</v>
      </c>
      <c r="B41" s="9">
        <v>0.28615384615384615</v>
      </c>
      <c r="C41" s="9">
        <v>0.28106508875739644</v>
      </c>
      <c r="D41" s="9">
        <v>0.35942028985507252</v>
      </c>
      <c r="E41" s="9">
        <v>0.4011142061281337</v>
      </c>
      <c r="F41" s="9">
        <v>0.40270270270270264</v>
      </c>
      <c r="G41" s="9">
        <v>0.45224719101123595</v>
      </c>
      <c r="H41" s="9">
        <v>0.30684931506849317</v>
      </c>
      <c r="I41" s="9">
        <v>0.3729281767955801</v>
      </c>
      <c r="J41" s="9">
        <v>0.37564766839378239</v>
      </c>
      <c r="K41" s="9">
        <v>0.39660056657223797</v>
      </c>
      <c r="L41" s="9">
        <v>0.379746835443038</v>
      </c>
      <c r="M41" s="9">
        <v>0.28928571428571431</v>
      </c>
      <c r="N41" s="9">
        <v>0.39944134078212284</v>
      </c>
      <c r="O41" s="9">
        <v>0.33773087071240104</v>
      </c>
      <c r="P41" s="9">
        <v>0.29113924050632911</v>
      </c>
      <c r="Q41" s="9">
        <v>0.36772486772486773</v>
      </c>
      <c r="R41" s="9">
        <v>0.38624338624338622</v>
      </c>
      <c r="S41" s="9">
        <v>0.4943502824858757</v>
      </c>
      <c r="T41" s="9">
        <v>0.54647887323943667</v>
      </c>
      <c r="U41" s="9">
        <v>0.40607734806629836</v>
      </c>
      <c r="V41" s="9">
        <v>0.62140992167101827</v>
      </c>
    </row>
    <row r="42" spans="1:22" ht="14.25" x14ac:dyDescent="0.25">
      <c r="A42" s="5" t="s">
        <v>130</v>
      </c>
      <c r="B42" s="9">
        <v>0.45846153846153848</v>
      </c>
      <c r="C42" s="9">
        <v>0.57396449704142016</v>
      </c>
      <c r="D42" s="9">
        <v>0.34782608695652173</v>
      </c>
      <c r="E42" s="9">
        <v>0.29247910863509752</v>
      </c>
      <c r="F42" s="9">
        <v>0.31621621621621621</v>
      </c>
      <c r="G42" s="9">
        <v>0.3258426966292135</v>
      </c>
      <c r="H42" s="9">
        <v>0.32602739726027397</v>
      </c>
      <c r="I42" s="9">
        <v>0.28453038674033149</v>
      </c>
      <c r="J42" s="9">
        <v>0.37305699481865284</v>
      </c>
      <c r="K42" s="9">
        <v>0.3456090651558073</v>
      </c>
      <c r="L42" s="9">
        <v>0.34936708860759486</v>
      </c>
      <c r="M42" s="9">
        <v>0.5892857142857143</v>
      </c>
      <c r="N42" s="9">
        <v>0.37988826815642457</v>
      </c>
      <c r="O42" s="9">
        <v>0.42744063324538251</v>
      </c>
      <c r="P42" s="9">
        <v>0.39556962025316461</v>
      </c>
      <c r="Q42" s="9">
        <v>0.40476190476190477</v>
      </c>
      <c r="R42" s="9">
        <v>0.41005291005291006</v>
      </c>
      <c r="S42" s="9">
        <v>0.35875706214689268</v>
      </c>
      <c r="T42" s="9">
        <v>0.25915492957746478</v>
      </c>
      <c r="U42" s="9">
        <v>0.38950276243093923</v>
      </c>
      <c r="V42" s="9">
        <v>0.26631853785900783</v>
      </c>
    </row>
    <row r="43" spans="1:22" ht="15" thickBot="1" x14ac:dyDescent="0.3">
      <c r="A43" s="6" t="s">
        <v>131</v>
      </c>
      <c r="B43" s="9">
        <v>0.15076923076923077</v>
      </c>
      <c r="C43" s="9">
        <v>7.1005917159763315E-2</v>
      </c>
      <c r="D43" s="9">
        <v>6.9565217391304349E-2</v>
      </c>
      <c r="E43" s="9">
        <v>6.4066852367688026E-2</v>
      </c>
      <c r="F43" s="9">
        <v>2.1621621621621623E-2</v>
      </c>
      <c r="G43" s="9">
        <v>3.9325842696629212E-2</v>
      </c>
      <c r="H43" s="9">
        <v>8.2191780821917804E-2</v>
      </c>
      <c r="I43" s="9">
        <v>8.2872928176795563E-2</v>
      </c>
      <c r="J43" s="9">
        <v>4.6632124352331605E-2</v>
      </c>
      <c r="K43" s="9">
        <v>8.2152974504249313E-2</v>
      </c>
      <c r="L43" s="9">
        <v>9.8734177215189872E-2</v>
      </c>
      <c r="M43" s="9">
        <v>4.642857142857143E-2</v>
      </c>
      <c r="N43" s="9">
        <v>5.027932960893855E-2</v>
      </c>
      <c r="O43" s="9">
        <v>7.3878627968337732E-2</v>
      </c>
      <c r="P43" s="9">
        <v>6.6455696202531639E-2</v>
      </c>
      <c r="Q43" s="9">
        <v>6.6137566137566134E-2</v>
      </c>
      <c r="R43" s="9">
        <v>7.9365079365079361E-2</v>
      </c>
      <c r="S43" s="9">
        <v>4.2372881355932195E-2</v>
      </c>
      <c r="T43" s="9">
        <v>6.4788732394366194E-2</v>
      </c>
      <c r="U43" s="9">
        <v>3.591160220994475E-2</v>
      </c>
      <c r="V43" s="9">
        <v>2.3498694516971275E-2</v>
      </c>
    </row>
    <row r="44" spans="1:22" ht="15" thickBot="1" x14ac:dyDescent="0.3">
      <c r="A44" s="116">
        <v>2014</v>
      </c>
      <c r="B44" s="117" t="s">
        <v>77</v>
      </c>
      <c r="C44" s="117" t="s">
        <v>74</v>
      </c>
      <c r="D44" s="117" t="s">
        <v>87</v>
      </c>
      <c r="E44" s="117" t="s">
        <v>88</v>
      </c>
      <c r="F44" s="117" t="s">
        <v>78</v>
      </c>
      <c r="G44" s="117" t="s">
        <v>90</v>
      </c>
      <c r="H44" s="117" t="s">
        <v>79</v>
      </c>
      <c r="I44" s="117" t="s">
        <v>108</v>
      </c>
      <c r="J44" s="117" t="s">
        <v>109</v>
      </c>
      <c r="K44" s="117" t="s">
        <v>83</v>
      </c>
      <c r="L44" s="117" t="s">
        <v>76</v>
      </c>
      <c r="M44" s="117" t="s">
        <v>91</v>
      </c>
      <c r="N44" s="117" t="s">
        <v>86</v>
      </c>
      <c r="O44" s="117" t="s">
        <v>85</v>
      </c>
      <c r="P44" s="117" t="s">
        <v>110</v>
      </c>
      <c r="Q44" s="117" t="s">
        <v>82</v>
      </c>
      <c r="R44" s="117" t="s">
        <v>94</v>
      </c>
      <c r="S44" s="117" t="s">
        <v>93</v>
      </c>
      <c r="T44" s="117" t="s">
        <v>92</v>
      </c>
      <c r="U44" s="117" t="s">
        <v>89</v>
      </c>
      <c r="V44" s="117" t="s">
        <v>75</v>
      </c>
    </row>
    <row r="45" spans="1:22" ht="14.25" x14ac:dyDescent="0.25">
      <c r="A45" s="4" t="s">
        <v>128</v>
      </c>
      <c r="B45" s="9" t="s">
        <v>99</v>
      </c>
      <c r="C45" s="9" t="s">
        <v>99</v>
      </c>
      <c r="D45" s="9" t="s">
        <v>99</v>
      </c>
      <c r="E45" s="9" t="s">
        <v>99</v>
      </c>
      <c r="F45" s="9" t="s">
        <v>99</v>
      </c>
      <c r="G45" s="9" t="s">
        <v>99</v>
      </c>
      <c r="H45" s="9" t="s">
        <v>99</v>
      </c>
      <c r="I45" s="9" t="s">
        <v>99</v>
      </c>
      <c r="J45" s="9" t="s">
        <v>99</v>
      </c>
      <c r="K45" s="9" t="s">
        <v>99</v>
      </c>
      <c r="L45" s="9" t="s">
        <v>99</v>
      </c>
      <c r="M45" s="9" t="s">
        <v>99</v>
      </c>
      <c r="N45" s="9" t="s">
        <v>99</v>
      </c>
      <c r="O45" s="9" t="s">
        <v>99</v>
      </c>
      <c r="P45" s="9" t="s">
        <v>99</v>
      </c>
      <c r="Q45" s="9" t="s">
        <v>99</v>
      </c>
      <c r="R45" s="9" t="s">
        <v>99</v>
      </c>
      <c r="S45" s="9" t="s">
        <v>99</v>
      </c>
      <c r="T45" s="9" t="s">
        <v>99</v>
      </c>
      <c r="U45" s="9" t="s">
        <v>99</v>
      </c>
      <c r="V45" s="9" t="s">
        <v>99</v>
      </c>
    </row>
    <row r="46" spans="1:22" ht="14.25" x14ac:dyDescent="0.25">
      <c r="A46" s="5" t="s">
        <v>129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130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131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7">
        <v>2012</v>
      </c>
      <c r="B49" s="117" t="s">
        <v>77</v>
      </c>
      <c r="C49" s="117" t="s">
        <v>74</v>
      </c>
      <c r="D49" s="117" t="s">
        <v>87</v>
      </c>
      <c r="E49" s="117" t="s">
        <v>88</v>
      </c>
      <c r="F49" s="117" t="s">
        <v>78</v>
      </c>
      <c r="G49" s="117" t="s">
        <v>90</v>
      </c>
      <c r="H49" s="117" t="s">
        <v>79</v>
      </c>
      <c r="I49" s="117" t="s">
        <v>108</v>
      </c>
      <c r="J49" s="117" t="s">
        <v>109</v>
      </c>
      <c r="K49" s="117" t="s">
        <v>83</v>
      </c>
      <c r="L49" s="117" t="s">
        <v>76</v>
      </c>
      <c r="M49" s="117" t="s">
        <v>91</v>
      </c>
      <c r="N49" s="117" t="s">
        <v>86</v>
      </c>
      <c r="O49" s="117" t="s">
        <v>85</v>
      </c>
      <c r="P49" s="117" t="s">
        <v>110</v>
      </c>
      <c r="Q49" s="117" t="s">
        <v>82</v>
      </c>
      <c r="R49" s="117" t="s">
        <v>94</v>
      </c>
      <c r="S49" s="117" t="s">
        <v>93</v>
      </c>
      <c r="T49" s="117" t="s">
        <v>92</v>
      </c>
      <c r="U49" s="117" t="s">
        <v>89</v>
      </c>
      <c r="V49" s="117" t="s">
        <v>75</v>
      </c>
    </row>
    <row r="50" spans="1:22" ht="14.25" x14ac:dyDescent="0.25">
      <c r="A50" s="4" t="s">
        <v>128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</row>
    <row r="51" spans="1:22" ht="14.25" x14ac:dyDescent="0.25">
      <c r="A51" s="5" t="s">
        <v>129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4.25" x14ac:dyDescent="0.25">
      <c r="A52" s="5" t="s">
        <v>130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6" t="s">
        <v>131</v>
      </c>
      <c r="B53" s="9" t="s">
        <v>99</v>
      </c>
      <c r="C53" s="9" t="s">
        <v>99</v>
      </c>
      <c r="D53" s="9" t="s">
        <v>99</v>
      </c>
      <c r="E53" s="9" t="s">
        <v>99</v>
      </c>
      <c r="F53" s="9" t="s">
        <v>99</v>
      </c>
      <c r="G53" s="9" t="s">
        <v>99</v>
      </c>
      <c r="H53" s="9" t="s">
        <v>99</v>
      </c>
      <c r="I53" s="9" t="s">
        <v>99</v>
      </c>
      <c r="J53" s="9" t="s">
        <v>99</v>
      </c>
      <c r="K53" s="9" t="s">
        <v>99</v>
      </c>
      <c r="L53" s="9" t="s">
        <v>99</v>
      </c>
      <c r="M53" s="9" t="s">
        <v>99</v>
      </c>
      <c r="N53" s="9" t="s">
        <v>99</v>
      </c>
      <c r="O53" s="9" t="s">
        <v>99</v>
      </c>
      <c r="P53" s="9" t="s">
        <v>99</v>
      </c>
      <c r="Q53" s="9" t="s">
        <v>99</v>
      </c>
      <c r="R53" s="9" t="s">
        <v>99</v>
      </c>
      <c r="S53" s="9" t="s">
        <v>99</v>
      </c>
      <c r="T53" s="9" t="s">
        <v>99</v>
      </c>
      <c r="U53" s="9" t="s">
        <v>99</v>
      </c>
      <c r="V53" s="9" t="s">
        <v>99</v>
      </c>
    </row>
    <row r="54" spans="1:22" ht="15" thickBot="1" x14ac:dyDescent="0.3">
      <c r="A54" s="116">
        <v>2009</v>
      </c>
      <c r="B54" s="117" t="s">
        <v>77</v>
      </c>
      <c r="C54" s="117" t="s">
        <v>74</v>
      </c>
      <c r="D54" s="117" t="s">
        <v>87</v>
      </c>
      <c r="E54" s="117" t="s">
        <v>88</v>
      </c>
      <c r="F54" s="117" t="s">
        <v>78</v>
      </c>
      <c r="G54" s="117" t="s">
        <v>90</v>
      </c>
      <c r="H54" s="117" t="s">
        <v>79</v>
      </c>
      <c r="I54" s="117" t="s">
        <v>108</v>
      </c>
      <c r="J54" s="117" t="s">
        <v>109</v>
      </c>
      <c r="K54" s="117" t="s">
        <v>83</v>
      </c>
      <c r="L54" s="117" t="s">
        <v>76</v>
      </c>
      <c r="M54" s="117" t="s">
        <v>91</v>
      </c>
      <c r="N54" s="117" t="s">
        <v>86</v>
      </c>
      <c r="O54" s="117" t="s">
        <v>85</v>
      </c>
      <c r="P54" s="117" t="s">
        <v>110</v>
      </c>
      <c r="Q54" s="117" t="s">
        <v>82</v>
      </c>
      <c r="R54" s="117" t="s">
        <v>94</v>
      </c>
      <c r="S54" s="117" t="s">
        <v>93</v>
      </c>
      <c r="T54" s="117" t="s">
        <v>92</v>
      </c>
      <c r="U54" s="117" t="s">
        <v>89</v>
      </c>
      <c r="V54" s="117" t="s">
        <v>75</v>
      </c>
    </row>
    <row r="55" spans="1:22" ht="14.25" x14ac:dyDescent="0.25">
      <c r="A55" s="4" t="s">
        <v>128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2" ht="14.25" x14ac:dyDescent="0.25">
      <c r="A56" s="5" t="s">
        <v>129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4.25" x14ac:dyDescent="0.25">
      <c r="A57" s="5" t="s">
        <v>130</v>
      </c>
      <c r="B57" s="9" t="s">
        <v>99</v>
      </c>
      <c r="C57" s="9" t="s">
        <v>99</v>
      </c>
      <c r="D57" s="9" t="s">
        <v>99</v>
      </c>
      <c r="E57" s="9" t="s">
        <v>99</v>
      </c>
      <c r="F57" s="9" t="s">
        <v>99</v>
      </c>
      <c r="G57" s="9" t="s">
        <v>99</v>
      </c>
      <c r="H57" s="9" t="s">
        <v>99</v>
      </c>
      <c r="I57" s="9" t="s">
        <v>99</v>
      </c>
      <c r="J57" s="9" t="s">
        <v>99</v>
      </c>
      <c r="K57" s="9" t="s">
        <v>99</v>
      </c>
      <c r="L57" s="9" t="s">
        <v>99</v>
      </c>
      <c r="M57" s="9" t="s">
        <v>99</v>
      </c>
      <c r="N57" s="9" t="s">
        <v>99</v>
      </c>
      <c r="O57" s="9" t="s">
        <v>99</v>
      </c>
      <c r="P57" s="9" t="s">
        <v>99</v>
      </c>
      <c r="Q57" s="9" t="s">
        <v>99</v>
      </c>
      <c r="R57" s="9" t="s">
        <v>99</v>
      </c>
      <c r="S57" s="9" t="s">
        <v>99</v>
      </c>
      <c r="T57" s="9" t="s">
        <v>99</v>
      </c>
      <c r="U57" s="9" t="s">
        <v>99</v>
      </c>
      <c r="V57" s="9" t="s">
        <v>99</v>
      </c>
    </row>
    <row r="58" spans="1:22" ht="15" thickBot="1" x14ac:dyDescent="0.3">
      <c r="A58" s="6" t="s">
        <v>131</v>
      </c>
      <c r="B58" s="9" t="s">
        <v>99</v>
      </c>
      <c r="C58" s="9" t="s">
        <v>99</v>
      </c>
      <c r="D58" s="9" t="s">
        <v>99</v>
      </c>
      <c r="E58" s="9" t="s">
        <v>99</v>
      </c>
      <c r="F58" s="9" t="s">
        <v>99</v>
      </c>
      <c r="G58" s="9" t="s">
        <v>99</v>
      </c>
      <c r="H58" s="9" t="s">
        <v>99</v>
      </c>
      <c r="I58" s="9" t="s">
        <v>99</v>
      </c>
      <c r="J58" s="9" t="s">
        <v>99</v>
      </c>
      <c r="K58" s="9" t="s">
        <v>99</v>
      </c>
      <c r="L58" s="9" t="s">
        <v>99</v>
      </c>
      <c r="M58" s="9" t="s">
        <v>99</v>
      </c>
      <c r="N58" s="9" t="s">
        <v>99</v>
      </c>
      <c r="O58" s="9" t="s">
        <v>99</v>
      </c>
      <c r="P58" s="9" t="s">
        <v>99</v>
      </c>
      <c r="Q58" s="9" t="s">
        <v>99</v>
      </c>
      <c r="R58" s="9" t="s">
        <v>99</v>
      </c>
      <c r="S58" s="9" t="s">
        <v>99</v>
      </c>
      <c r="T58" s="9" t="s">
        <v>99</v>
      </c>
      <c r="U58" s="9" t="s">
        <v>99</v>
      </c>
      <c r="V58" s="9" t="s">
        <v>99</v>
      </c>
    </row>
    <row r="59" spans="1:22" ht="15" thickBot="1" x14ac:dyDescent="0.3">
      <c r="A59" s="117">
        <v>2008</v>
      </c>
      <c r="B59" s="117" t="s">
        <v>77</v>
      </c>
      <c r="C59" s="117" t="s">
        <v>74</v>
      </c>
      <c r="D59" s="117" t="s">
        <v>87</v>
      </c>
      <c r="E59" s="117" t="s">
        <v>88</v>
      </c>
      <c r="F59" s="117" t="s">
        <v>78</v>
      </c>
      <c r="G59" s="117" t="s">
        <v>90</v>
      </c>
      <c r="H59" s="117" t="s">
        <v>79</v>
      </c>
      <c r="I59" s="117" t="s">
        <v>108</v>
      </c>
      <c r="J59" s="117" t="s">
        <v>109</v>
      </c>
      <c r="K59" s="117" t="s">
        <v>83</v>
      </c>
      <c r="L59" s="117" t="s">
        <v>76</v>
      </c>
      <c r="M59" s="117" t="s">
        <v>91</v>
      </c>
      <c r="N59" s="117" t="s">
        <v>86</v>
      </c>
      <c r="O59" s="117" t="s">
        <v>85</v>
      </c>
      <c r="P59" s="117" t="s">
        <v>110</v>
      </c>
      <c r="Q59" s="117" t="s">
        <v>82</v>
      </c>
      <c r="R59" s="117" t="s">
        <v>94</v>
      </c>
      <c r="S59" s="117" t="s">
        <v>93</v>
      </c>
      <c r="T59" s="117" t="s">
        <v>92</v>
      </c>
      <c r="U59" s="117" t="s">
        <v>89</v>
      </c>
      <c r="V59" s="117" t="s">
        <v>75</v>
      </c>
    </row>
    <row r="60" spans="1:22" ht="14.25" x14ac:dyDescent="0.25">
      <c r="A60" s="4" t="s">
        <v>128</v>
      </c>
      <c r="B60" s="9" t="s">
        <v>99</v>
      </c>
      <c r="C60" s="9" t="s">
        <v>99</v>
      </c>
      <c r="D60" s="9" t="s">
        <v>99</v>
      </c>
      <c r="E60" s="9" t="s">
        <v>99</v>
      </c>
      <c r="F60" s="9" t="s">
        <v>99</v>
      </c>
      <c r="G60" s="9" t="s">
        <v>99</v>
      </c>
      <c r="H60" s="9" t="s">
        <v>99</v>
      </c>
      <c r="I60" s="9" t="s">
        <v>99</v>
      </c>
      <c r="J60" s="9" t="s">
        <v>99</v>
      </c>
      <c r="K60" s="9" t="s">
        <v>99</v>
      </c>
      <c r="L60" s="9" t="s">
        <v>99</v>
      </c>
      <c r="M60" s="9" t="s">
        <v>99</v>
      </c>
      <c r="N60" s="9" t="s">
        <v>99</v>
      </c>
      <c r="O60" s="9" t="s">
        <v>99</v>
      </c>
      <c r="P60" s="9" t="s">
        <v>99</v>
      </c>
      <c r="Q60" s="9" t="s">
        <v>99</v>
      </c>
      <c r="R60" s="9" t="s">
        <v>99</v>
      </c>
      <c r="S60" s="9" t="s">
        <v>99</v>
      </c>
      <c r="T60" s="9" t="s">
        <v>99</v>
      </c>
      <c r="U60" s="9" t="s">
        <v>99</v>
      </c>
      <c r="V60" s="9" t="s">
        <v>99</v>
      </c>
    </row>
    <row r="61" spans="1:22" ht="14.25" x14ac:dyDescent="0.25">
      <c r="A61" s="5" t="s">
        <v>129</v>
      </c>
      <c r="B61" s="9" t="s">
        <v>99</v>
      </c>
      <c r="C61" s="9" t="s">
        <v>99</v>
      </c>
      <c r="D61" s="9" t="s">
        <v>99</v>
      </c>
      <c r="E61" s="9" t="s">
        <v>99</v>
      </c>
      <c r="F61" s="9" t="s">
        <v>99</v>
      </c>
      <c r="G61" s="9" t="s">
        <v>99</v>
      </c>
      <c r="H61" s="9" t="s">
        <v>99</v>
      </c>
      <c r="I61" s="9" t="s">
        <v>99</v>
      </c>
      <c r="J61" s="9" t="s">
        <v>99</v>
      </c>
      <c r="K61" s="9" t="s">
        <v>99</v>
      </c>
      <c r="L61" s="9" t="s">
        <v>99</v>
      </c>
      <c r="M61" s="9" t="s">
        <v>99</v>
      </c>
      <c r="N61" s="9" t="s">
        <v>99</v>
      </c>
      <c r="O61" s="9" t="s">
        <v>99</v>
      </c>
      <c r="P61" s="9" t="s">
        <v>99</v>
      </c>
      <c r="Q61" s="9" t="s">
        <v>99</v>
      </c>
      <c r="R61" s="9" t="s">
        <v>99</v>
      </c>
      <c r="S61" s="9" t="s">
        <v>99</v>
      </c>
      <c r="T61" s="9" t="s">
        <v>99</v>
      </c>
      <c r="U61" s="9" t="s">
        <v>99</v>
      </c>
      <c r="V61" s="9" t="s">
        <v>99</v>
      </c>
    </row>
    <row r="62" spans="1:22" ht="14.25" x14ac:dyDescent="0.25">
      <c r="A62" s="5" t="s">
        <v>130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5" thickBot="1" x14ac:dyDescent="0.3">
      <c r="A63" s="6" t="s">
        <v>131</v>
      </c>
      <c r="B63" s="9" t="s">
        <v>99</v>
      </c>
      <c r="C63" s="9" t="s">
        <v>99</v>
      </c>
      <c r="D63" s="9" t="s">
        <v>99</v>
      </c>
      <c r="E63" s="9" t="s">
        <v>99</v>
      </c>
      <c r="F63" s="9" t="s">
        <v>99</v>
      </c>
      <c r="G63" s="9" t="s">
        <v>99</v>
      </c>
      <c r="H63" s="9" t="s">
        <v>99</v>
      </c>
      <c r="I63" s="9" t="s">
        <v>99</v>
      </c>
      <c r="J63" s="9" t="s">
        <v>99</v>
      </c>
      <c r="K63" s="9" t="s">
        <v>99</v>
      </c>
      <c r="L63" s="9" t="s">
        <v>99</v>
      </c>
      <c r="M63" s="9" t="s">
        <v>99</v>
      </c>
      <c r="N63" s="9" t="s">
        <v>99</v>
      </c>
      <c r="O63" s="9" t="s">
        <v>99</v>
      </c>
      <c r="P63" s="9" t="s">
        <v>99</v>
      </c>
      <c r="Q63" s="9" t="s">
        <v>99</v>
      </c>
      <c r="R63" s="9" t="s">
        <v>99</v>
      </c>
      <c r="S63" s="9" t="s">
        <v>99</v>
      </c>
      <c r="T63" s="9" t="s">
        <v>99</v>
      </c>
      <c r="U63" s="9" t="s">
        <v>99</v>
      </c>
      <c r="V63" s="9" t="s">
        <v>99</v>
      </c>
    </row>
    <row r="64" spans="1:22" ht="15" thickBot="1" x14ac:dyDescent="0.3">
      <c r="A64" s="116">
        <v>2007</v>
      </c>
      <c r="B64" s="117" t="s">
        <v>77</v>
      </c>
      <c r="C64" s="117" t="s">
        <v>74</v>
      </c>
      <c r="D64" s="117" t="s">
        <v>87</v>
      </c>
      <c r="E64" s="117" t="s">
        <v>88</v>
      </c>
      <c r="F64" s="117" t="s">
        <v>78</v>
      </c>
      <c r="G64" s="117" t="s">
        <v>90</v>
      </c>
      <c r="H64" s="117" t="s">
        <v>79</v>
      </c>
      <c r="I64" s="117" t="s">
        <v>108</v>
      </c>
      <c r="J64" s="117" t="s">
        <v>109</v>
      </c>
      <c r="K64" s="117" t="s">
        <v>83</v>
      </c>
      <c r="L64" s="117" t="s">
        <v>76</v>
      </c>
      <c r="M64" s="117" t="s">
        <v>91</v>
      </c>
      <c r="N64" s="117" t="s">
        <v>86</v>
      </c>
      <c r="O64" s="117" t="s">
        <v>85</v>
      </c>
      <c r="P64" s="117" t="s">
        <v>110</v>
      </c>
      <c r="Q64" s="117" t="s">
        <v>82</v>
      </c>
      <c r="R64" s="117" t="s">
        <v>94</v>
      </c>
      <c r="S64" s="117" t="s">
        <v>93</v>
      </c>
      <c r="T64" s="117" t="s">
        <v>92</v>
      </c>
      <c r="U64" s="117" t="s">
        <v>89</v>
      </c>
      <c r="V64" s="117" t="s">
        <v>75</v>
      </c>
    </row>
    <row r="65" spans="1:32" ht="14.25" x14ac:dyDescent="0.25">
      <c r="A65" s="4" t="s">
        <v>128</v>
      </c>
      <c r="B65" s="9" t="s">
        <v>99</v>
      </c>
      <c r="C65" s="9" t="s">
        <v>99</v>
      </c>
      <c r="D65" s="9" t="s">
        <v>99</v>
      </c>
      <c r="E65" s="9" t="s">
        <v>99</v>
      </c>
      <c r="F65" s="9" t="s">
        <v>99</v>
      </c>
      <c r="G65" s="9" t="s">
        <v>99</v>
      </c>
      <c r="H65" s="9" t="s">
        <v>99</v>
      </c>
      <c r="I65" s="9" t="s">
        <v>99</v>
      </c>
      <c r="J65" s="9" t="s">
        <v>99</v>
      </c>
      <c r="K65" s="9" t="s">
        <v>99</v>
      </c>
      <c r="L65" s="9" t="s">
        <v>99</v>
      </c>
      <c r="M65" s="9" t="s">
        <v>99</v>
      </c>
      <c r="N65" s="9" t="s">
        <v>99</v>
      </c>
      <c r="O65" s="9" t="s">
        <v>99</v>
      </c>
      <c r="P65" s="9" t="s">
        <v>99</v>
      </c>
      <c r="Q65" s="9" t="s">
        <v>99</v>
      </c>
      <c r="R65" s="9" t="s">
        <v>99</v>
      </c>
      <c r="S65" s="9" t="s">
        <v>99</v>
      </c>
      <c r="T65" s="9" t="s">
        <v>99</v>
      </c>
      <c r="U65" s="9" t="s">
        <v>99</v>
      </c>
      <c r="V65" s="9" t="s">
        <v>99</v>
      </c>
    </row>
    <row r="66" spans="1:32" ht="14.25" x14ac:dyDescent="0.25">
      <c r="A66" s="5" t="s">
        <v>129</v>
      </c>
      <c r="B66" s="9" t="s">
        <v>99</v>
      </c>
      <c r="C66" s="9" t="s">
        <v>99</v>
      </c>
      <c r="D66" s="9" t="s">
        <v>99</v>
      </c>
      <c r="E66" s="9" t="s">
        <v>99</v>
      </c>
      <c r="F66" s="9" t="s">
        <v>99</v>
      </c>
      <c r="G66" s="9" t="s">
        <v>99</v>
      </c>
      <c r="H66" s="9" t="s">
        <v>99</v>
      </c>
      <c r="I66" s="9" t="s">
        <v>99</v>
      </c>
      <c r="J66" s="9" t="s">
        <v>99</v>
      </c>
      <c r="K66" s="9" t="s">
        <v>99</v>
      </c>
      <c r="L66" s="9" t="s">
        <v>99</v>
      </c>
      <c r="M66" s="9" t="s">
        <v>99</v>
      </c>
      <c r="N66" s="9" t="s">
        <v>99</v>
      </c>
      <c r="O66" s="9" t="s">
        <v>99</v>
      </c>
      <c r="P66" s="9" t="s">
        <v>99</v>
      </c>
      <c r="Q66" s="9" t="s">
        <v>99</v>
      </c>
      <c r="R66" s="9" t="s">
        <v>99</v>
      </c>
      <c r="S66" s="9" t="s">
        <v>99</v>
      </c>
      <c r="T66" s="9" t="s">
        <v>99</v>
      </c>
      <c r="U66" s="9" t="s">
        <v>99</v>
      </c>
      <c r="V66" s="9" t="s">
        <v>99</v>
      </c>
    </row>
    <row r="67" spans="1:32" ht="14.25" x14ac:dyDescent="0.25">
      <c r="A67" s="5" t="s">
        <v>130</v>
      </c>
      <c r="B67" s="9" t="s">
        <v>99</v>
      </c>
      <c r="C67" s="9" t="s">
        <v>99</v>
      </c>
      <c r="D67" s="9" t="s">
        <v>99</v>
      </c>
      <c r="E67" s="9" t="s">
        <v>99</v>
      </c>
      <c r="F67" s="9" t="s">
        <v>99</v>
      </c>
      <c r="G67" s="9" t="s">
        <v>99</v>
      </c>
      <c r="H67" s="9" t="s">
        <v>99</v>
      </c>
      <c r="I67" s="9" t="s">
        <v>99</v>
      </c>
      <c r="J67" s="9" t="s">
        <v>99</v>
      </c>
      <c r="K67" s="9" t="s">
        <v>99</v>
      </c>
      <c r="L67" s="9" t="s">
        <v>99</v>
      </c>
      <c r="M67" s="9" t="s">
        <v>99</v>
      </c>
      <c r="N67" s="9" t="s">
        <v>99</v>
      </c>
      <c r="O67" s="9" t="s">
        <v>99</v>
      </c>
      <c r="P67" s="9" t="s">
        <v>99</v>
      </c>
      <c r="Q67" s="9" t="s">
        <v>99</v>
      </c>
      <c r="R67" s="9" t="s">
        <v>99</v>
      </c>
      <c r="S67" s="9" t="s">
        <v>99</v>
      </c>
      <c r="T67" s="9" t="s">
        <v>99</v>
      </c>
      <c r="U67" s="9" t="s">
        <v>99</v>
      </c>
      <c r="V67" s="9" t="s">
        <v>99</v>
      </c>
    </row>
    <row r="68" spans="1:32" ht="15" thickBot="1" x14ac:dyDescent="0.3">
      <c r="A68" s="6" t="s">
        <v>131</v>
      </c>
      <c r="B68" s="9" t="s">
        <v>99</v>
      </c>
      <c r="C68" s="9" t="s">
        <v>99</v>
      </c>
      <c r="D68" s="9" t="s">
        <v>99</v>
      </c>
      <c r="E68" s="9" t="s">
        <v>99</v>
      </c>
      <c r="F68" s="9" t="s">
        <v>99</v>
      </c>
      <c r="G68" s="9" t="s">
        <v>99</v>
      </c>
      <c r="H68" s="9" t="s">
        <v>99</v>
      </c>
      <c r="I68" s="9" t="s">
        <v>99</v>
      </c>
      <c r="J68" s="9" t="s">
        <v>99</v>
      </c>
      <c r="K68" s="9" t="s">
        <v>99</v>
      </c>
      <c r="L68" s="9" t="s">
        <v>99</v>
      </c>
      <c r="M68" s="9" t="s">
        <v>99</v>
      </c>
      <c r="N68" s="9" t="s">
        <v>99</v>
      </c>
      <c r="O68" s="9" t="s">
        <v>99</v>
      </c>
      <c r="P68" s="9" t="s">
        <v>99</v>
      </c>
      <c r="Q68" s="9" t="s">
        <v>99</v>
      </c>
      <c r="R68" s="9" t="s">
        <v>99</v>
      </c>
      <c r="S68" s="9" t="s">
        <v>99</v>
      </c>
      <c r="T68" s="9" t="s">
        <v>99</v>
      </c>
      <c r="U68" s="9" t="s">
        <v>99</v>
      </c>
      <c r="V68" s="9" t="s">
        <v>99</v>
      </c>
    </row>
    <row r="69" spans="1:32" ht="15" thickBot="1" x14ac:dyDescent="0.3">
      <c r="A69" s="116">
        <v>2006</v>
      </c>
      <c r="B69" s="117" t="s">
        <v>77</v>
      </c>
      <c r="C69" s="117" t="s">
        <v>74</v>
      </c>
      <c r="D69" s="117" t="s">
        <v>87</v>
      </c>
      <c r="E69" s="117" t="s">
        <v>88</v>
      </c>
      <c r="F69" s="117" t="s">
        <v>78</v>
      </c>
      <c r="G69" s="117" t="s">
        <v>90</v>
      </c>
      <c r="H69" s="117" t="s">
        <v>79</v>
      </c>
      <c r="I69" s="117" t="s">
        <v>108</v>
      </c>
      <c r="J69" s="117" t="s">
        <v>109</v>
      </c>
      <c r="K69" s="117" t="s">
        <v>83</v>
      </c>
      <c r="L69" s="117" t="s">
        <v>76</v>
      </c>
      <c r="M69" s="117" t="s">
        <v>91</v>
      </c>
      <c r="N69" s="117" t="s">
        <v>86</v>
      </c>
      <c r="O69" s="117" t="s">
        <v>85</v>
      </c>
      <c r="P69" s="117" t="s">
        <v>110</v>
      </c>
      <c r="Q69" s="117" t="s">
        <v>82</v>
      </c>
      <c r="R69" s="117" t="s">
        <v>94</v>
      </c>
      <c r="S69" s="117" t="s">
        <v>93</v>
      </c>
      <c r="T69" s="117" t="s">
        <v>92</v>
      </c>
      <c r="U69" s="117" t="s">
        <v>89</v>
      </c>
      <c r="V69" s="117" t="s">
        <v>75</v>
      </c>
    </row>
    <row r="70" spans="1:32" ht="14.25" x14ac:dyDescent="0.25">
      <c r="A70" s="4" t="s">
        <v>128</v>
      </c>
      <c r="B70" s="9" t="s">
        <v>99</v>
      </c>
      <c r="C70" s="9" t="s">
        <v>99</v>
      </c>
      <c r="D70" s="9" t="s">
        <v>99</v>
      </c>
      <c r="E70" s="9" t="s">
        <v>99</v>
      </c>
      <c r="F70" s="9" t="s">
        <v>99</v>
      </c>
      <c r="G70" s="9" t="s">
        <v>99</v>
      </c>
      <c r="H70" s="9" t="s">
        <v>99</v>
      </c>
      <c r="I70" s="9" t="s">
        <v>99</v>
      </c>
      <c r="J70" s="9" t="s">
        <v>99</v>
      </c>
      <c r="K70" s="9" t="s">
        <v>99</v>
      </c>
      <c r="L70" s="9" t="s">
        <v>99</v>
      </c>
      <c r="M70" s="9" t="s">
        <v>99</v>
      </c>
      <c r="N70" s="9" t="s">
        <v>99</v>
      </c>
      <c r="O70" s="9" t="s">
        <v>99</v>
      </c>
      <c r="P70" s="9" t="s">
        <v>99</v>
      </c>
      <c r="Q70" s="9" t="s">
        <v>99</v>
      </c>
      <c r="R70" s="9" t="s">
        <v>99</v>
      </c>
      <c r="S70" s="9" t="s">
        <v>99</v>
      </c>
      <c r="T70" s="9" t="s">
        <v>99</v>
      </c>
      <c r="U70" s="9" t="s">
        <v>99</v>
      </c>
      <c r="V70" s="9" t="s">
        <v>99</v>
      </c>
    </row>
    <row r="71" spans="1:32" ht="14.25" x14ac:dyDescent="0.25">
      <c r="A71" s="5" t="s">
        <v>129</v>
      </c>
      <c r="B71" s="9" t="s">
        <v>99</v>
      </c>
      <c r="C71" s="9" t="s">
        <v>99</v>
      </c>
      <c r="D71" s="9" t="s">
        <v>99</v>
      </c>
      <c r="E71" s="9" t="s">
        <v>99</v>
      </c>
      <c r="F71" s="9" t="s">
        <v>99</v>
      </c>
      <c r="G71" s="9" t="s">
        <v>99</v>
      </c>
      <c r="H71" s="9" t="s">
        <v>99</v>
      </c>
      <c r="I71" s="9" t="s">
        <v>99</v>
      </c>
      <c r="J71" s="9" t="s">
        <v>99</v>
      </c>
      <c r="K71" s="9" t="s">
        <v>99</v>
      </c>
      <c r="L71" s="9" t="s">
        <v>99</v>
      </c>
      <c r="M71" s="9" t="s">
        <v>99</v>
      </c>
      <c r="N71" s="9" t="s">
        <v>99</v>
      </c>
      <c r="O71" s="9" t="s">
        <v>99</v>
      </c>
      <c r="P71" s="9" t="s">
        <v>99</v>
      </c>
      <c r="Q71" s="9" t="s">
        <v>99</v>
      </c>
      <c r="R71" s="9" t="s">
        <v>99</v>
      </c>
      <c r="S71" s="9" t="s">
        <v>99</v>
      </c>
      <c r="T71" s="9" t="s">
        <v>99</v>
      </c>
      <c r="U71" s="9" t="s">
        <v>99</v>
      </c>
      <c r="V71" s="9" t="s">
        <v>99</v>
      </c>
    </row>
    <row r="72" spans="1:32" ht="14.25" x14ac:dyDescent="0.25">
      <c r="A72" s="5" t="s">
        <v>130</v>
      </c>
      <c r="B72" s="9" t="s">
        <v>99</v>
      </c>
      <c r="C72" s="9" t="s">
        <v>99</v>
      </c>
      <c r="D72" s="9" t="s">
        <v>99</v>
      </c>
      <c r="E72" s="9" t="s">
        <v>99</v>
      </c>
      <c r="F72" s="9" t="s">
        <v>99</v>
      </c>
      <c r="G72" s="9" t="s">
        <v>99</v>
      </c>
      <c r="H72" s="9" t="s">
        <v>99</v>
      </c>
      <c r="I72" s="9" t="s">
        <v>99</v>
      </c>
      <c r="J72" s="9" t="s">
        <v>99</v>
      </c>
      <c r="K72" s="9" t="s">
        <v>99</v>
      </c>
      <c r="L72" s="9" t="s">
        <v>99</v>
      </c>
      <c r="M72" s="9" t="s">
        <v>99</v>
      </c>
      <c r="N72" s="9" t="s">
        <v>99</v>
      </c>
      <c r="O72" s="9" t="s">
        <v>99</v>
      </c>
      <c r="P72" s="9" t="s">
        <v>99</v>
      </c>
      <c r="Q72" s="9" t="s">
        <v>99</v>
      </c>
      <c r="R72" s="9" t="s">
        <v>99</v>
      </c>
      <c r="S72" s="9" t="s">
        <v>99</v>
      </c>
      <c r="T72" s="9" t="s">
        <v>99</v>
      </c>
      <c r="U72" s="9" t="s">
        <v>99</v>
      </c>
      <c r="V72" s="9" t="s">
        <v>99</v>
      </c>
    </row>
    <row r="73" spans="1:32" ht="15" thickBot="1" x14ac:dyDescent="0.3">
      <c r="A73" s="6" t="s">
        <v>131</v>
      </c>
      <c r="B73" s="9" t="s">
        <v>99</v>
      </c>
      <c r="C73" s="9" t="s">
        <v>99</v>
      </c>
      <c r="D73" s="9" t="s">
        <v>99</v>
      </c>
      <c r="E73" s="9" t="s">
        <v>99</v>
      </c>
      <c r="F73" s="9" t="s">
        <v>99</v>
      </c>
      <c r="G73" s="9" t="s">
        <v>99</v>
      </c>
      <c r="H73" s="9" t="s">
        <v>99</v>
      </c>
      <c r="I73" s="9" t="s">
        <v>99</v>
      </c>
      <c r="J73" s="9" t="s">
        <v>99</v>
      </c>
      <c r="K73" s="9" t="s">
        <v>99</v>
      </c>
      <c r="L73" s="9" t="s">
        <v>99</v>
      </c>
      <c r="M73" s="9" t="s">
        <v>99</v>
      </c>
      <c r="N73" s="9" t="s">
        <v>99</v>
      </c>
      <c r="O73" s="9" t="s">
        <v>99</v>
      </c>
      <c r="P73" s="9" t="s">
        <v>99</v>
      </c>
      <c r="Q73" s="9" t="s">
        <v>99</v>
      </c>
      <c r="R73" s="9" t="s">
        <v>99</v>
      </c>
      <c r="S73" s="9" t="s">
        <v>99</v>
      </c>
      <c r="T73" s="9" t="s">
        <v>99</v>
      </c>
      <c r="U73" s="9" t="s">
        <v>99</v>
      </c>
      <c r="V73" s="9" t="s">
        <v>99</v>
      </c>
    </row>
    <row r="75" spans="1:32" x14ac:dyDescent="0.25">
      <c r="A75" s="3" t="s">
        <v>111</v>
      </c>
    </row>
    <row r="76" spans="1:32" ht="14.25" thickBot="1" x14ac:dyDescent="0.3">
      <c r="A76" s="32"/>
    </row>
    <row r="77" spans="1:32" s="28" customFormat="1" ht="42.75" customHeight="1" x14ac:dyDescent="0.25">
      <c r="A77" s="113" t="s">
        <v>142</v>
      </c>
      <c r="B77" s="104" t="s">
        <v>112</v>
      </c>
      <c r="C77" s="105" t="s">
        <v>113</v>
      </c>
      <c r="D77" s="1"/>
      <c r="E77" s="1"/>
      <c r="F77" s="113" t="s">
        <v>142</v>
      </c>
      <c r="G77" s="117" t="s">
        <v>114</v>
      </c>
      <c r="H77" s="117" t="s">
        <v>115</v>
      </c>
      <c r="I77" s="117" t="s">
        <v>116</v>
      </c>
      <c r="J77" s="117" t="s">
        <v>117</v>
      </c>
      <c r="K77" s="117" t="s">
        <v>118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3.5" customHeight="1" x14ac:dyDescent="0.25">
      <c r="A78" s="37">
        <v>2019</v>
      </c>
      <c r="B78" s="21">
        <f>50+(50*(B93-B90))+(25*(B92-B91))</f>
        <v>49.564032697547681</v>
      </c>
      <c r="C78" s="43">
        <f>50+(50*(C93-C90))+(25*(C92-C91))</f>
        <v>46.98737794713027</v>
      </c>
      <c r="F78" s="37">
        <v>2019</v>
      </c>
      <c r="G78" s="21">
        <f>50+(50*(G93-G90))+(25*(G92-G91))</f>
        <v>51.440240756663798</v>
      </c>
      <c r="H78" s="43">
        <f>50+(50*(H93-H90))+(25*(H92-H91))</f>
        <v>51.054216867469883</v>
      </c>
      <c r="I78" s="21">
        <f t="shared" ref="I78:K78" si="4">50+(50*(I93-I90))+(25*(I92-I91))</f>
        <v>45.951417004048587</v>
      </c>
      <c r="J78" s="43">
        <f t="shared" si="4"/>
        <v>48.10699588477366</v>
      </c>
      <c r="K78" s="21">
        <f t="shared" si="4"/>
        <v>44.651539708265801</v>
      </c>
    </row>
    <row r="79" spans="1:32" ht="13.5" customHeight="1" x14ac:dyDescent="0.25">
      <c r="A79" s="37">
        <v>2017</v>
      </c>
      <c r="B79" s="21">
        <f>50+(50*(B98-B95))+(25*(B97-B96))</f>
        <v>48.06711979609176</v>
      </c>
      <c r="C79" s="43">
        <f>50+(50*(C98-C95))+(25*(C97-C96))</f>
        <v>44.010226442658869</v>
      </c>
      <c r="F79" s="37">
        <v>2017</v>
      </c>
      <c r="G79" s="21">
        <f>50+(50*(G98-G95))+(25*(G97-G96))</f>
        <v>54.965357967667444</v>
      </c>
      <c r="H79" s="43">
        <f>50+(50*(H98-H95))+(25*(H97-H96))</f>
        <v>51.57580919931857</v>
      </c>
      <c r="I79" s="21">
        <f t="shared" ref="I79:K79" si="5">50+(50*(I98-I95))+(25*(I97-I96))</f>
        <v>45.17766497461929</v>
      </c>
      <c r="J79" s="43">
        <f t="shared" si="5"/>
        <v>41.890380313199103</v>
      </c>
      <c r="K79" s="21">
        <f t="shared" si="5"/>
        <v>38.284671532846716</v>
      </c>
    </row>
    <row r="80" spans="1:32" ht="13.5" customHeight="1" x14ac:dyDescent="0.25">
      <c r="A80" s="37">
        <v>2016</v>
      </c>
      <c r="B80" s="21">
        <f>50+(50*(B103-B100))+(25*(B102-B101))</f>
        <v>45.980590961761294</v>
      </c>
      <c r="C80" s="43">
        <f>50+(50*(C103-C100))+(25*(C102-C101))</f>
        <v>42.45796241345203</v>
      </c>
      <c r="F80" s="37">
        <v>2016</v>
      </c>
      <c r="G80" s="21">
        <f>50+(50*(G103-G100))+(25*(G102-G101))</f>
        <v>47.856536502546689</v>
      </c>
      <c r="H80" s="43">
        <f>50+(50*(H103-H100))+(25*(H102-H101))</f>
        <v>46.609360076408784</v>
      </c>
      <c r="I80" s="21">
        <f t="shared" ref="I80:K80" si="6">50+(50*(I103-I100))+(25*(I102-I101))</f>
        <v>45.101115760111576</v>
      </c>
      <c r="J80" s="43">
        <f t="shared" si="6"/>
        <v>44.705294705294705</v>
      </c>
      <c r="K80" s="21">
        <f t="shared" si="6"/>
        <v>37.458100558659211</v>
      </c>
    </row>
    <row r="81" spans="1:11" ht="13.5" customHeight="1" x14ac:dyDescent="0.25">
      <c r="A81" s="37">
        <v>2014</v>
      </c>
      <c r="B81" s="21" t="s">
        <v>99</v>
      </c>
      <c r="C81" s="43" t="s">
        <v>99</v>
      </c>
      <c r="F81" s="37">
        <v>2014</v>
      </c>
      <c r="G81" s="21" t="s">
        <v>99</v>
      </c>
      <c r="H81" s="43" t="s">
        <v>99</v>
      </c>
      <c r="I81" s="43" t="s">
        <v>99</v>
      </c>
      <c r="J81" s="43" t="s">
        <v>99</v>
      </c>
      <c r="K81" s="43" t="s">
        <v>99</v>
      </c>
    </row>
    <row r="82" spans="1:11" ht="13.5" customHeight="1" x14ac:dyDescent="0.25">
      <c r="A82" s="37">
        <v>2012</v>
      </c>
      <c r="B82" s="21" t="s">
        <v>99</v>
      </c>
      <c r="C82" s="43" t="s">
        <v>99</v>
      </c>
      <c r="F82" s="37">
        <v>2012</v>
      </c>
      <c r="G82" s="21" t="s">
        <v>99</v>
      </c>
      <c r="H82" s="43" t="s">
        <v>99</v>
      </c>
      <c r="I82" s="43" t="s">
        <v>99</v>
      </c>
      <c r="J82" s="43" t="s">
        <v>99</v>
      </c>
      <c r="K82" s="43" t="s">
        <v>99</v>
      </c>
    </row>
    <row r="83" spans="1:11" ht="13.5" customHeight="1" x14ac:dyDescent="0.25">
      <c r="A83" s="37">
        <v>2009</v>
      </c>
      <c r="B83" s="21" t="s">
        <v>99</v>
      </c>
      <c r="C83" s="21" t="s">
        <v>99</v>
      </c>
      <c r="F83" s="37">
        <v>2009</v>
      </c>
      <c r="G83" s="21" t="s">
        <v>99</v>
      </c>
      <c r="H83" s="21" t="s">
        <v>99</v>
      </c>
      <c r="I83" s="21" t="s">
        <v>99</v>
      </c>
      <c r="J83" s="21" t="s">
        <v>99</v>
      </c>
      <c r="K83" s="21" t="s">
        <v>99</v>
      </c>
    </row>
    <row r="84" spans="1:11" ht="13.5" customHeight="1" x14ac:dyDescent="0.25">
      <c r="A84" s="37">
        <v>2008</v>
      </c>
      <c r="B84" s="21" t="s">
        <v>99</v>
      </c>
      <c r="C84" s="21" t="s">
        <v>99</v>
      </c>
      <c r="F84" s="37">
        <v>2008</v>
      </c>
      <c r="G84" s="21" t="s">
        <v>99</v>
      </c>
      <c r="H84" s="21" t="s">
        <v>99</v>
      </c>
      <c r="I84" s="21" t="s">
        <v>99</v>
      </c>
      <c r="J84" s="21" t="s">
        <v>99</v>
      </c>
      <c r="K84" s="21" t="s">
        <v>99</v>
      </c>
    </row>
    <row r="85" spans="1:11" ht="13.5" customHeight="1" x14ac:dyDescent="0.25">
      <c r="A85" s="37">
        <v>2007</v>
      </c>
      <c r="B85" s="21" t="s">
        <v>99</v>
      </c>
      <c r="C85" s="21" t="s">
        <v>99</v>
      </c>
      <c r="F85" s="37">
        <v>2007</v>
      </c>
      <c r="G85" s="21" t="s">
        <v>99</v>
      </c>
      <c r="H85" s="21" t="s">
        <v>99</v>
      </c>
      <c r="I85" s="21" t="s">
        <v>99</v>
      </c>
      <c r="J85" s="21" t="s">
        <v>99</v>
      </c>
      <c r="K85" s="21" t="s">
        <v>99</v>
      </c>
    </row>
    <row r="86" spans="1:11" ht="13.5" customHeight="1" thickBot="1" x14ac:dyDescent="0.3">
      <c r="A86" s="40">
        <v>2006</v>
      </c>
      <c r="B86" s="21" t="s">
        <v>99</v>
      </c>
      <c r="C86" s="21" t="s">
        <v>99</v>
      </c>
      <c r="F86" s="40">
        <v>2006</v>
      </c>
      <c r="G86" s="21" t="s">
        <v>99</v>
      </c>
      <c r="H86" s="21" t="s">
        <v>99</v>
      </c>
      <c r="I86" s="21" t="s">
        <v>99</v>
      </c>
      <c r="J86" s="21" t="s">
        <v>99</v>
      </c>
      <c r="K86" s="21" t="s">
        <v>99</v>
      </c>
    </row>
    <row r="87" spans="1:11" x14ac:dyDescent="0.25">
      <c r="A87" s="32"/>
    </row>
    <row r="88" spans="1:11" ht="14.25" thickBot="1" x14ac:dyDescent="0.3">
      <c r="A88" s="166" t="s">
        <v>119</v>
      </c>
      <c r="B88" s="166"/>
      <c r="C88" s="166"/>
      <c r="D88" s="42"/>
      <c r="F88" s="166" t="s">
        <v>120</v>
      </c>
      <c r="G88" s="166"/>
      <c r="H88" s="166"/>
      <c r="I88" s="166"/>
      <c r="J88" s="166"/>
      <c r="K88" s="166"/>
    </row>
    <row r="89" spans="1:11" ht="15" thickBot="1" x14ac:dyDescent="0.3">
      <c r="A89" s="116">
        <v>2019</v>
      </c>
      <c r="B89" s="117" t="s">
        <v>112</v>
      </c>
      <c r="C89" s="117" t="s">
        <v>113</v>
      </c>
      <c r="F89" s="118">
        <v>2019</v>
      </c>
      <c r="G89" s="119" t="s">
        <v>121</v>
      </c>
      <c r="H89" s="119" t="s">
        <v>115</v>
      </c>
      <c r="I89" s="119" t="s">
        <v>116</v>
      </c>
      <c r="J89" s="119" t="s">
        <v>117</v>
      </c>
      <c r="K89" s="119" t="s">
        <v>118</v>
      </c>
    </row>
    <row r="90" spans="1:11" ht="14.25" x14ac:dyDescent="0.25">
      <c r="A90" s="4" t="s">
        <v>128</v>
      </c>
      <c r="B90" s="9">
        <v>0.13596730245231609</v>
      </c>
      <c r="C90" s="9">
        <v>0.14312931650392952</v>
      </c>
      <c r="F90" s="4" t="s">
        <v>128</v>
      </c>
      <c r="G90" s="13">
        <v>9.8022355975924333E-2</v>
      </c>
      <c r="H90" s="13">
        <v>0.12743280815569971</v>
      </c>
      <c r="I90" s="13">
        <v>0.16869095816464239</v>
      </c>
      <c r="J90" s="13">
        <v>0.1374485596707819</v>
      </c>
      <c r="K90" s="13">
        <v>0.15883306320907617</v>
      </c>
    </row>
    <row r="91" spans="1:11" ht="14.25" x14ac:dyDescent="0.25">
      <c r="A91" s="5" t="s">
        <v>129</v>
      </c>
      <c r="B91" s="9">
        <v>0.33950953678474116</v>
      </c>
      <c r="C91" s="9">
        <v>0.37508930697785187</v>
      </c>
      <c r="F91" s="5" t="s">
        <v>129</v>
      </c>
      <c r="G91" s="9">
        <v>0.35597592433361996</v>
      </c>
      <c r="H91" s="9">
        <v>0.32252085264133457</v>
      </c>
      <c r="I91" s="9">
        <v>0.35492577597840758</v>
      </c>
      <c r="J91" s="9">
        <v>0.37037037037037041</v>
      </c>
      <c r="K91" s="9">
        <v>0.39708265802269049</v>
      </c>
    </row>
    <row r="92" spans="1:11" ht="14.25" x14ac:dyDescent="0.25">
      <c r="A92" s="5" t="s">
        <v>130</v>
      </c>
      <c r="B92" s="9">
        <v>0.45504087193460491</v>
      </c>
      <c r="C92" s="9">
        <v>0.42271969516551555</v>
      </c>
      <c r="F92" s="5" t="s">
        <v>130</v>
      </c>
      <c r="G92" s="9">
        <v>0.48237317282889081</v>
      </c>
      <c r="H92" s="9">
        <v>0.48053753475440225</v>
      </c>
      <c r="I92" s="9">
        <v>0.4224021592442645</v>
      </c>
      <c r="J92" s="9">
        <v>0.4148148148148148</v>
      </c>
      <c r="K92" s="9">
        <v>0.3873581847649919</v>
      </c>
    </row>
    <row r="93" spans="1:11" ht="15" thickBot="1" x14ac:dyDescent="0.3">
      <c r="A93" s="6" t="s">
        <v>131</v>
      </c>
      <c r="B93" s="9">
        <v>6.9482288828337874E-2</v>
      </c>
      <c r="C93" s="9">
        <v>5.9061681352703024E-2</v>
      </c>
      <c r="F93" s="6" t="s">
        <v>131</v>
      </c>
      <c r="G93" s="9">
        <v>6.3628546861564925E-2</v>
      </c>
      <c r="H93" s="9">
        <v>6.9508804448563485E-2</v>
      </c>
      <c r="I93" s="9">
        <v>5.3981106612685563E-2</v>
      </c>
      <c r="J93" s="9">
        <v>7.7366255144032919E-2</v>
      </c>
      <c r="K93" s="9">
        <v>5.6726094003241488E-2</v>
      </c>
    </row>
    <row r="94" spans="1:11" ht="15" thickBot="1" x14ac:dyDescent="0.3">
      <c r="A94" s="116">
        <v>2017</v>
      </c>
      <c r="B94" s="117" t="s">
        <v>112</v>
      </c>
      <c r="C94" s="117" t="s">
        <v>113</v>
      </c>
      <c r="F94" s="117">
        <v>2017</v>
      </c>
      <c r="G94" s="119" t="s">
        <v>121</v>
      </c>
      <c r="H94" s="119" t="s">
        <v>115</v>
      </c>
      <c r="I94" s="119" t="s">
        <v>116</v>
      </c>
      <c r="J94" s="119" t="s">
        <v>117</v>
      </c>
      <c r="K94" s="119" t="s">
        <v>118</v>
      </c>
    </row>
    <row r="95" spans="1:11" ht="14.25" x14ac:dyDescent="0.25">
      <c r="A95" s="4" t="s">
        <v>128</v>
      </c>
      <c r="B95" s="9">
        <v>0.1503823279524214</v>
      </c>
      <c r="C95" s="9">
        <v>0.1658144631117604</v>
      </c>
      <c r="F95" s="4" t="s">
        <v>128</v>
      </c>
      <c r="G95" s="13">
        <v>6.6974595842956119E-2</v>
      </c>
      <c r="H95" s="13">
        <v>0.13458262350936967</v>
      </c>
      <c r="I95" s="13">
        <v>0.17258883248730963</v>
      </c>
      <c r="J95" s="13">
        <v>0.19686800894854584</v>
      </c>
      <c r="K95" s="13">
        <v>0.20437956204379565</v>
      </c>
    </row>
    <row r="96" spans="1:11" ht="14.25" x14ac:dyDescent="0.25">
      <c r="A96" s="5" t="s">
        <v>129</v>
      </c>
      <c r="B96" s="9">
        <v>0.34069668649107904</v>
      </c>
      <c r="C96" s="9">
        <v>0.39956172388604821</v>
      </c>
      <c r="F96" s="5" t="s">
        <v>129</v>
      </c>
      <c r="G96" s="9">
        <v>0.34411085450346418</v>
      </c>
      <c r="H96" s="9">
        <v>0.30494037478705283</v>
      </c>
      <c r="I96" s="9">
        <v>0.36548223350253806</v>
      </c>
      <c r="J96" s="9">
        <v>0.3825503355704698</v>
      </c>
      <c r="K96" s="9">
        <v>0.44525547445255476</v>
      </c>
    </row>
    <row r="97" spans="1:11" ht="14.25" x14ac:dyDescent="0.25">
      <c r="A97" s="5" t="s">
        <v>130</v>
      </c>
      <c r="B97" s="9">
        <v>0.45369583687340698</v>
      </c>
      <c r="C97" s="9">
        <v>0.37764791818845872</v>
      </c>
      <c r="F97" s="5" t="s">
        <v>130</v>
      </c>
      <c r="G97" s="9">
        <v>0.50115473441108549</v>
      </c>
      <c r="H97" s="9">
        <v>0.48381601362862009</v>
      </c>
      <c r="I97" s="9">
        <v>0.40609137055837563</v>
      </c>
      <c r="J97" s="9">
        <v>0.38926174496644295</v>
      </c>
      <c r="K97" s="9">
        <v>0.31532846715328466</v>
      </c>
    </row>
    <row r="98" spans="1:11" ht="15" thickBot="1" x14ac:dyDescent="0.3">
      <c r="A98" s="6" t="s">
        <v>131</v>
      </c>
      <c r="B98" s="9">
        <v>5.5225148683092605E-2</v>
      </c>
      <c r="C98" s="9">
        <v>5.6975894813732643E-2</v>
      </c>
      <c r="F98" s="6" t="s">
        <v>131</v>
      </c>
      <c r="G98" s="9">
        <v>8.7759815242494224E-2</v>
      </c>
      <c r="H98" s="9">
        <v>7.6660988074957415E-2</v>
      </c>
      <c r="I98" s="9">
        <v>5.5837563451776651E-2</v>
      </c>
      <c r="J98" s="9">
        <v>3.1319910514541388E-2</v>
      </c>
      <c r="K98" s="9">
        <v>3.5036496350364967E-2</v>
      </c>
    </row>
    <row r="99" spans="1:11" ht="15" thickBot="1" x14ac:dyDescent="0.3">
      <c r="A99" s="116">
        <v>2016</v>
      </c>
      <c r="B99" s="117" t="s">
        <v>112</v>
      </c>
      <c r="C99" s="117" t="s">
        <v>113</v>
      </c>
      <c r="F99" s="117">
        <v>2016</v>
      </c>
      <c r="G99" s="119" t="s">
        <v>133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128</v>
      </c>
      <c r="B100" s="9">
        <v>0.16164542294322132</v>
      </c>
      <c r="C100" s="9">
        <v>0.18298714144411474</v>
      </c>
      <c r="F100" s="4" t="s">
        <v>128</v>
      </c>
      <c r="G100" s="13">
        <v>0.12054329371816638</v>
      </c>
      <c r="H100" s="13">
        <v>0.14422158548233047</v>
      </c>
      <c r="I100" s="13">
        <v>0.17712691771269179</v>
      </c>
      <c r="J100" s="13">
        <v>0.19380619380619379</v>
      </c>
      <c r="K100" s="13">
        <v>0.2268156424581006</v>
      </c>
    </row>
    <row r="101" spans="1:11" ht="14.25" x14ac:dyDescent="0.25">
      <c r="A101" s="5" t="s">
        <v>129</v>
      </c>
      <c r="B101" s="9">
        <v>0.37253765932792582</v>
      </c>
      <c r="C101" s="9">
        <v>0.40652818991097922</v>
      </c>
      <c r="F101" s="5" t="s">
        <v>129</v>
      </c>
      <c r="G101" s="9">
        <v>0.39473684210526316</v>
      </c>
      <c r="H101" s="9">
        <v>0.39111747851002865</v>
      </c>
      <c r="I101" s="9">
        <v>0.36610878661087864</v>
      </c>
      <c r="J101" s="9">
        <v>0.35464535464535468</v>
      </c>
      <c r="K101" s="9">
        <v>0.42849162011173186</v>
      </c>
    </row>
    <row r="102" spans="1:11" ht="14.25" x14ac:dyDescent="0.25">
      <c r="A102" s="5" t="s">
        <v>130</v>
      </c>
      <c r="B102" s="9">
        <v>0.39658169177288527</v>
      </c>
      <c r="C102" s="9">
        <v>0.35014836795252224</v>
      </c>
      <c r="F102" s="5" t="s">
        <v>130</v>
      </c>
      <c r="G102" s="9">
        <v>0.41935483870967744</v>
      </c>
      <c r="H102" s="9">
        <v>0.38538681948424069</v>
      </c>
      <c r="I102" s="9">
        <v>0.38912133891213396</v>
      </c>
      <c r="J102" s="9">
        <v>0.37262737262737261</v>
      </c>
      <c r="K102" s="9">
        <v>0.3089385474860335</v>
      </c>
    </row>
    <row r="103" spans="1:11" ht="15" thickBot="1" x14ac:dyDescent="0.3">
      <c r="A103" s="6" t="s">
        <v>131</v>
      </c>
      <c r="B103" s="9">
        <v>6.9235225955967553E-2</v>
      </c>
      <c r="C103" s="9">
        <v>6.0336300692383785E-2</v>
      </c>
      <c r="F103" s="6" t="s">
        <v>131</v>
      </c>
      <c r="G103" s="9">
        <v>6.5365025466893045E-2</v>
      </c>
      <c r="H103" s="9">
        <v>7.927411652340019E-2</v>
      </c>
      <c r="I103" s="9">
        <v>6.7642956764295673E-2</v>
      </c>
      <c r="J103" s="9">
        <v>7.8921078921078927E-2</v>
      </c>
      <c r="K103" s="9">
        <v>3.5754189944134075E-2</v>
      </c>
    </row>
    <row r="104" spans="1:11" ht="15" thickBot="1" x14ac:dyDescent="0.3">
      <c r="A104" s="116">
        <v>2014</v>
      </c>
      <c r="B104" s="117" t="s">
        <v>112</v>
      </c>
      <c r="C104" s="117" t="s">
        <v>113</v>
      </c>
      <c r="F104" s="117">
        <v>2014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128</v>
      </c>
      <c r="B105" s="9" t="s">
        <v>99</v>
      </c>
      <c r="C105" s="9" t="s">
        <v>99</v>
      </c>
      <c r="F105" s="4" t="s">
        <v>128</v>
      </c>
      <c r="G105" s="9" t="s">
        <v>99</v>
      </c>
      <c r="H105" s="9" t="s">
        <v>99</v>
      </c>
      <c r="I105" s="9" t="s">
        <v>99</v>
      </c>
      <c r="J105" s="9" t="s">
        <v>99</v>
      </c>
      <c r="K105" s="9" t="s">
        <v>99</v>
      </c>
    </row>
    <row r="106" spans="1:11" ht="14.25" x14ac:dyDescent="0.25">
      <c r="A106" s="5" t="s">
        <v>129</v>
      </c>
      <c r="B106" s="9" t="s">
        <v>99</v>
      </c>
      <c r="C106" s="9" t="s">
        <v>99</v>
      </c>
      <c r="F106" s="5" t="s">
        <v>129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4.25" x14ac:dyDescent="0.25">
      <c r="A107" s="5" t="s">
        <v>130</v>
      </c>
      <c r="B107" s="9" t="s">
        <v>99</v>
      </c>
      <c r="C107" s="9" t="s">
        <v>99</v>
      </c>
      <c r="F107" s="5" t="s">
        <v>130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6" t="s">
        <v>131</v>
      </c>
      <c r="B108" s="9" t="s">
        <v>99</v>
      </c>
      <c r="C108" s="9" t="s">
        <v>99</v>
      </c>
      <c r="F108" s="6" t="s">
        <v>131</v>
      </c>
      <c r="G108" s="9" t="s">
        <v>99</v>
      </c>
      <c r="H108" s="9" t="s">
        <v>99</v>
      </c>
      <c r="I108" s="9" t="s">
        <v>99</v>
      </c>
      <c r="J108" s="9" t="s">
        <v>99</v>
      </c>
      <c r="K108" s="9" t="s">
        <v>99</v>
      </c>
    </row>
    <row r="109" spans="1:11" ht="15" thickBot="1" x14ac:dyDescent="0.3">
      <c r="A109" s="116">
        <v>2012</v>
      </c>
      <c r="B109" s="117" t="s">
        <v>112</v>
      </c>
      <c r="C109" s="117" t="s">
        <v>113</v>
      </c>
      <c r="F109" s="117">
        <v>2012</v>
      </c>
      <c r="G109" s="119" t="s">
        <v>133</v>
      </c>
      <c r="H109" s="119" t="s">
        <v>115</v>
      </c>
      <c r="I109" s="119" t="s">
        <v>116</v>
      </c>
      <c r="J109" s="119" t="s">
        <v>117</v>
      </c>
      <c r="K109" s="119" t="s">
        <v>118</v>
      </c>
    </row>
    <row r="110" spans="1:11" ht="14.25" x14ac:dyDescent="0.25">
      <c r="A110" s="4" t="s">
        <v>128</v>
      </c>
      <c r="B110" s="9" t="s">
        <v>99</v>
      </c>
      <c r="C110" s="9" t="s">
        <v>99</v>
      </c>
      <c r="F110" s="4" t="s">
        <v>128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4.25" x14ac:dyDescent="0.25">
      <c r="A111" s="5" t="s">
        <v>129</v>
      </c>
      <c r="B111" s="9" t="s">
        <v>99</v>
      </c>
      <c r="C111" s="9" t="s">
        <v>99</v>
      </c>
      <c r="F111" s="5" t="s">
        <v>129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4.25" x14ac:dyDescent="0.25">
      <c r="A112" s="5" t="s">
        <v>130</v>
      </c>
      <c r="B112" s="9" t="s">
        <v>99</v>
      </c>
      <c r="C112" s="9" t="s">
        <v>99</v>
      </c>
      <c r="F112" s="5" t="s">
        <v>130</v>
      </c>
      <c r="G112" s="9" t="s">
        <v>99</v>
      </c>
      <c r="H112" s="9" t="s">
        <v>99</v>
      </c>
      <c r="I112" s="9" t="s">
        <v>99</v>
      </c>
      <c r="J112" s="9" t="s">
        <v>99</v>
      </c>
      <c r="K112" s="9" t="s">
        <v>99</v>
      </c>
    </row>
    <row r="113" spans="1:11" ht="15" thickBot="1" x14ac:dyDescent="0.3">
      <c r="A113" s="6" t="s">
        <v>131</v>
      </c>
      <c r="B113" s="9" t="s">
        <v>99</v>
      </c>
      <c r="C113" s="9" t="s">
        <v>99</v>
      </c>
      <c r="F113" s="6" t="s">
        <v>131</v>
      </c>
      <c r="G113" s="9" t="s">
        <v>99</v>
      </c>
      <c r="H113" s="9" t="s">
        <v>99</v>
      </c>
      <c r="I113" s="9" t="s">
        <v>99</v>
      </c>
      <c r="J113" s="9" t="s">
        <v>99</v>
      </c>
      <c r="K113" s="9" t="s">
        <v>99</v>
      </c>
    </row>
    <row r="114" spans="1:11" ht="15" thickBot="1" x14ac:dyDescent="0.3">
      <c r="A114" s="116">
        <v>2009</v>
      </c>
      <c r="B114" s="117" t="s">
        <v>112</v>
      </c>
      <c r="C114" s="117" t="s">
        <v>113</v>
      </c>
      <c r="F114" s="117">
        <v>2009</v>
      </c>
      <c r="G114" s="119" t="s">
        <v>133</v>
      </c>
      <c r="H114" s="119" t="s">
        <v>115</v>
      </c>
      <c r="I114" s="119" t="s">
        <v>116</v>
      </c>
      <c r="J114" s="119" t="s">
        <v>117</v>
      </c>
      <c r="K114" s="119" t="s">
        <v>118</v>
      </c>
    </row>
    <row r="115" spans="1:11" ht="14.25" x14ac:dyDescent="0.25">
      <c r="A115" s="4" t="s">
        <v>128</v>
      </c>
      <c r="B115" s="9" t="s">
        <v>99</v>
      </c>
      <c r="C115" s="9" t="s">
        <v>99</v>
      </c>
      <c r="F115" s="4" t="s">
        <v>128</v>
      </c>
      <c r="G115" s="9" t="s">
        <v>99</v>
      </c>
      <c r="H115" s="9" t="s">
        <v>99</v>
      </c>
      <c r="I115" s="9" t="s">
        <v>99</v>
      </c>
      <c r="J115" s="9" t="s">
        <v>99</v>
      </c>
      <c r="K115" s="9" t="s">
        <v>99</v>
      </c>
    </row>
    <row r="116" spans="1:11" ht="14.25" x14ac:dyDescent="0.25">
      <c r="A116" s="5" t="s">
        <v>129</v>
      </c>
      <c r="B116" s="9" t="s">
        <v>99</v>
      </c>
      <c r="C116" s="9" t="s">
        <v>99</v>
      </c>
      <c r="F116" s="5" t="s">
        <v>129</v>
      </c>
      <c r="G116" s="9" t="s">
        <v>99</v>
      </c>
      <c r="H116" s="9" t="s">
        <v>99</v>
      </c>
      <c r="I116" s="9" t="s">
        <v>99</v>
      </c>
      <c r="J116" s="9" t="s">
        <v>99</v>
      </c>
      <c r="K116" s="9" t="s">
        <v>99</v>
      </c>
    </row>
    <row r="117" spans="1:11" ht="14.25" x14ac:dyDescent="0.25">
      <c r="A117" s="5" t="s">
        <v>130</v>
      </c>
      <c r="B117" s="9" t="s">
        <v>99</v>
      </c>
      <c r="C117" s="9" t="s">
        <v>99</v>
      </c>
      <c r="F117" s="5" t="s">
        <v>130</v>
      </c>
      <c r="G117" s="9" t="s">
        <v>99</v>
      </c>
      <c r="H117" s="9" t="s">
        <v>99</v>
      </c>
      <c r="I117" s="9" t="s">
        <v>99</v>
      </c>
      <c r="J117" s="9" t="s">
        <v>99</v>
      </c>
      <c r="K117" s="9" t="s">
        <v>99</v>
      </c>
    </row>
    <row r="118" spans="1:11" ht="15" thickBot="1" x14ac:dyDescent="0.3">
      <c r="A118" s="6" t="s">
        <v>131</v>
      </c>
      <c r="B118" s="9" t="s">
        <v>99</v>
      </c>
      <c r="C118" s="9" t="s">
        <v>99</v>
      </c>
      <c r="F118" s="6" t="s">
        <v>131</v>
      </c>
      <c r="G118" s="9" t="s">
        <v>99</v>
      </c>
      <c r="H118" s="9" t="s">
        <v>99</v>
      </c>
      <c r="I118" s="9" t="s">
        <v>99</v>
      </c>
      <c r="J118" s="9" t="s">
        <v>99</v>
      </c>
      <c r="K118" s="9" t="s">
        <v>99</v>
      </c>
    </row>
    <row r="119" spans="1:11" ht="15" thickBot="1" x14ac:dyDescent="0.3">
      <c r="A119" s="116">
        <v>2008</v>
      </c>
      <c r="B119" s="117" t="s">
        <v>112</v>
      </c>
      <c r="C119" s="117" t="s">
        <v>113</v>
      </c>
      <c r="F119" s="117">
        <v>2008</v>
      </c>
      <c r="G119" s="119" t="s">
        <v>133</v>
      </c>
      <c r="H119" s="119" t="s">
        <v>115</v>
      </c>
      <c r="I119" s="119" t="s">
        <v>116</v>
      </c>
      <c r="J119" s="119" t="s">
        <v>117</v>
      </c>
      <c r="K119" s="119" t="s">
        <v>118</v>
      </c>
    </row>
    <row r="120" spans="1:11" ht="14.25" x14ac:dyDescent="0.25">
      <c r="A120" s="4" t="s">
        <v>128</v>
      </c>
      <c r="B120" s="9" t="s">
        <v>99</v>
      </c>
      <c r="C120" s="9" t="s">
        <v>99</v>
      </c>
      <c r="F120" s="4" t="s">
        <v>128</v>
      </c>
      <c r="G120" s="9" t="s">
        <v>99</v>
      </c>
      <c r="H120" s="9" t="s">
        <v>99</v>
      </c>
      <c r="I120" s="9" t="s">
        <v>99</v>
      </c>
      <c r="J120" s="9" t="s">
        <v>99</v>
      </c>
      <c r="K120" s="9" t="s">
        <v>99</v>
      </c>
    </row>
    <row r="121" spans="1:11" ht="14.25" x14ac:dyDescent="0.25">
      <c r="A121" s="5" t="s">
        <v>129</v>
      </c>
      <c r="B121" s="9" t="s">
        <v>99</v>
      </c>
      <c r="C121" s="9" t="s">
        <v>99</v>
      </c>
      <c r="F121" s="5" t="s">
        <v>129</v>
      </c>
      <c r="G121" s="9" t="s">
        <v>99</v>
      </c>
      <c r="H121" s="9" t="s">
        <v>99</v>
      </c>
      <c r="I121" s="9" t="s">
        <v>99</v>
      </c>
      <c r="J121" s="9" t="s">
        <v>99</v>
      </c>
      <c r="K121" s="9" t="s">
        <v>99</v>
      </c>
    </row>
    <row r="122" spans="1:11" ht="14.25" x14ac:dyDescent="0.25">
      <c r="A122" s="5" t="s">
        <v>130</v>
      </c>
      <c r="B122" s="9" t="s">
        <v>99</v>
      </c>
      <c r="C122" s="9" t="s">
        <v>99</v>
      </c>
      <c r="F122" s="5" t="s">
        <v>130</v>
      </c>
      <c r="G122" s="9" t="s">
        <v>99</v>
      </c>
      <c r="H122" s="9" t="s">
        <v>99</v>
      </c>
      <c r="I122" s="9" t="s">
        <v>99</v>
      </c>
      <c r="J122" s="9" t="s">
        <v>99</v>
      </c>
      <c r="K122" s="9" t="s">
        <v>99</v>
      </c>
    </row>
    <row r="123" spans="1:11" ht="15" thickBot="1" x14ac:dyDescent="0.3">
      <c r="A123" s="6" t="s">
        <v>131</v>
      </c>
      <c r="B123" s="9" t="s">
        <v>99</v>
      </c>
      <c r="C123" s="9" t="s">
        <v>99</v>
      </c>
      <c r="F123" s="6" t="s">
        <v>131</v>
      </c>
      <c r="G123" s="9" t="s">
        <v>99</v>
      </c>
      <c r="H123" s="9" t="s">
        <v>99</v>
      </c>
      <c r="I123" s="9" t="s">
        <v>99</v>
      </c>
      <c r="J123" s="9" t="s">
        <v>99</v>
      </c>
      <c r="K123" s="9" t="s">
        <v>99</v>
      </c>
    </row>
    <row r="124" spans="1:11" ht="15" thickBot="1" x14ac:dyDescent="0.3">
      <c r="A124" s="116">
        <v>2007</v>
      </c>
      <c r="B124" s="117" t="s">
        <v>112</v>
      </c>
      <c r="C124" s="117" t="s">
        <v>113</v>
      </c>
      <c r="F124" s="117">
        <v>2007</v>
      </c>
      <c r="G124" s="119" t="s">
        <v>121</v>
      </c>
      <c r="H124" s="119" t="s">
        <v>115</v>
      </c>
      <c r="I124" s="119" t="s">
        <v>116</v>
      </c>
      <c r="J124" s="119" t="s">
        <v>117</v>
      </c>
      <c r="K124" s="119" t="s">
        <v>118</v>
      </c>
    </row>
    <row r="125" spans="1:11" ht="14.25" x14ac:dyDescent="0.25">
      <c r="A125" s="4" t="s">
        <v>128</v>
      </c>
      <c r="B125" s="9" t="s">
        <v>99</v>
      </c>
      <c r="C125" s="9" t="s">
        <v>99</v>
      </c>
      <c r="F125" s="4" t="s">
        <v>128</v>
      </c>
      <c r="G125" s="9" t="s">
        <v>99</v>
      </c>
      <c r="H125" s="9" t="s">
        <v>99</v>
      </c>
      <c r="I125" s="9" t="s">
        <v>99</v>
      </c>
      <c r="J125" s="9" t="s">
        <v>99</v>
      </c>
      <c r="K125" s="9" t="s">
        <v>99</v>
      </c>
    </row>
    <row r="126" spans="1:11" ht="14.25" x14ac:dyDescent="0.25">
      <c r="A126" s="5" t="s">
        <v>129</v>
      </c>
      <c r="B126" s="9" t="s">
        <v>99</v>
      </c>
      <c r="C126" s="9" t="s">
        <v>99</v>
      </c>
      <c r="F126" s="5" t="s">
        <v>129</v>
      </c>
      <c r="G126" s="9" t="s">
        <v>99</v>
      </c>
      <c r="H126" s="9" t="s">
        <v>99</v>
      </c>
      <c r="I126" s="9" t="s">
        <v>99</v>
      </c>
      <c r="J126" s="9" t="s">
        <v>99</v>
      </c>
      <c r="K126" s="9" t="s">
        <v>99</v>
      </c>
    </row>
    <row r="127" spans="1:11" ht="14.25" x14ac:dyDescent="0.25">
      <c r="A127" s="5" t="s">
        <v>130</v>
      </c>
      <c r="B127" s="9" t="s">
        <v>99</v>
      </c>
      <c r="C127" s="9" t="s">
        <v>99</v>
      </c>
      <c r="F127" s="5" t="s">
        <v>130</v>
      </c>
      <c r="G127" s="9" t="s">
        <v>99</v>
      </c>
      <c r="H127" s="9" t="s">
        <v>99</v>
      </c>
      <c r="I127" s="9" t="s">
        <v>99</v>
      </c>
      <c r="J127" s="9" t="s">
        <v>99</v>
      </c>
      <c r="K127" s="9" t="s">
        <v>99</v>
      </c>
    </row>
    <row r="128" spans="1:11" ht="15" thickBot="1" x14ac:dyDescent="0.3">
      <c r="A128" s="6" t="s">
        <v>131</v>
      </c>
      <c r="B128" s="9" t="s">
        <v>99</v>
      </c>
      <c r="C128" s="9" t="s">
        <v>99</v>
      </c>
      <c r="F128" s="6" t="s">
        <v>131</v>
      </c>
      <c r="G128" s="9" t="s">
        <v>99</v>
      </c>
      <c r="H128" s="9" t="s">
        <v>99</v>
      </c>
      <c r="I128" s="9" t="s">
        <v>99</v>
      </c>
      <c r="J128" s="9" t="s">
        <v>99</v>
      </c>
      <c r="K128" s="9" t="s">
        <v>99</v>
      </c>
    </row>
    <row r="129" spans="1:11" ht="15" thickBot="1" x14ac:dyDescent="0.3">
      <c r="A129" s="116">
        <v>2006</v>
      </c>
      <c r="B129" s="117" t="s">
        <v>112</v>
      </c>
      <c r="C129" s="117" t="s">
        <v>113</v>
      </c>
      <c r="F129" s="117">
        <v>2006</v>
      </c>
      <c r="G129" s="119" t="s">
        <v>121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128</v>
      </c>
      <c r="B130" s="9" t="s">
        <v>99</v>
      </c>
      <c r="C130" s="9" t="s">
        <v>99</v>
      </c>
      <c r="F130" s="4" t="s">
        <v>128</v>
      </c>
      <c r="G130" s="9" t="s">
        <v>99</v>
      </c>
      <c r="H130" s="9" t="s">
        <v>99</v>
      </c>
      <c r="I130" s="9" t="s">
        <v>99</v>
      </c>
      <c r="J130" s="9" t="s">
        <v>99</v>
      </c>
      <c r="K130" s="9" t="s">
        <v>99</v>
      </c>
    </row>
    <row r="131" spans="1:11" ht="14.25" x14ac:dyDescent="0.25">
      <c r="A131" s="5" t="s">
        <v>129</v>
      </c>
      <c r="B131" s="9" t="s">
        <v>99</v>
      </c>
      <c r="C131" s="9" t="s">
        <v>99</v>
      </c>
      <c r="F131" s="5" t="s">
        <v>129</v>
      </c>
      <c r="G131" s="9" t="s">
        <v>99</v>
      </c>
      <c r="H131" s="9" t="s">
        <v>99</v>
      </c>
      <c r="I131" s="9" t="s">
        <v>99</v>
      </c>
      <c r="J131" s="9" t="s">
        <v>99</v>
      </c>
      <c r="K131" s="9" t="s">
        <v>99</v>
      </c>
    </row>
    <row r="132" spans="1:11" ht="14.25" x14ac:dyDescent="0.25">
      <c r="A132" s="5" t="s">
        <v>130</v>
      </c>
      <c r="B132" s="9" t="s">
        <v>99</v>
      </c>
      <c r="C132" s="9" t="s">
        <v>99</v>
      </c>
      <c r="F132" s="5" t="s">
        <v>130</v>
      </c>
      <c r="G132" s="9" t="s">
        <v>99</v>
      </c>
      <c r="H132" s="9" t="s">
        <v>99</v>
      </c>
      <c r="I132" s="9" t="s">
        <v>99</v>
      </c>
      <c r="J132" s="9" t="s">
        <v>99</v>
      </c>
      <c r="K132" s="9" t="s">
        <v>99</v>
      </c>
    </row>
    <row r="133" spans="1:11" ht="15" thickBot="1" x14ac:dyDescent="0.3">
      <c r="A133" s="6" t="s">
        <v>131</v>
      </c>
      <c r="B133" s="9" t="s">
        <v>99</v>
      </c>
      <c r="C133" s="9" t="s">
        <v>99</v>
      </c>
      <c r="F133" s="6" t="s">
        <v>131</v>
      </c>
      <c r="G133" s="9" t="s">
        <v>99</v>
      </c>
      <c r="H133" s="9" t="s">
        <v>99</v>
      </c>
      <c r="I133" s="9" t="s">
        <v>99</v>
      </c>
      <c r="J133" s="9" t="s">
        <v>99</v>
      </c>
      <c r="K133" s="9" t="s">
        <v>99</v>
      </c>
    </row>
    <row r="146" ht="24.75" customHeight="1" x14ac:dyDescent="0.25"/>
    <row r="147" ht="24.75" customHeight="1" x14ac:dyDescent="0.25"/>
    <row r="148" ht="24.75" customHeight="1" x14ac:dyDescent="0.25"/>
    <row r="149" ht="24.75" customHeight="1" x14ac:dyDescent="0.25"/>
  </sheetData>
  <mergeCells count="2">
    <mergeCell ref="A88:C88"/>
    <mergeCell ref="F88:K8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F152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38" width="17.7109375" style="1" customWidth="1"/>
    <col min="39" max="16384" width="10.7109375" style="1"/>
  </cols>
  <sheetData>
    <row r="1" spans="1:12" s="16" customFormat="1" ht="30" customHeight="1" x14ac:dyDescent="0.2">
      <c r="A1" s="14" t="s">
        <v>95</v>
      </c>
      <c r="B1" s="14"/>
      <c r="C1" s="14"/>
      <c r="D1" s="14"/>
      <c r="E1" s="14"/>
      <c r="F1" s="14"/>
      <c r="G1" s="14"/>
      <c r="H1" s="15"/>
      <c r="I1" s="15"/>
      <c r="J1" s="15"/>
      <c r="L1" s="145" t="s">
        <v>197</v>
      </c>
    </row>
    <row r="3" spans="1:12" ht="14.25" thickBot="1" x14ac:dyDescent="0.3">
      <c r="A3" s="2" t="s">
        <v>97</v>
      </c>
    </row>
    <row r="4" spans="1:12" ht="15" customHeight="1" thickBot="1" x14ac:dyDescent="0.3">
      <c r="A4" s="121" t="s">
        <v>56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0" t="s">
        <v>107</v>
      </c>
    </row>
    <row r="5" spans="1:12" ht="15" customHeight="1" x14ac:dyDescent="0.25">
      <c r="A5" s="4" t="s">
        <v>144</v>
      </c>
      <c r="B5" s="8">
        <v>0.13600000000000001</v>
      </c>
      <c r="C5" s="8">
        <v>0.186</v>
      </c>
      <c r="D5" s="8">
        <v>0.184020424064188</v>
      </c>
      <c r="E5" s="8">
        <v>0.25800000000000001</v>
      </c>
      <c r="F5" s="8">
        <v>0.17144108606200001</v>
      </c>
      <c r="G5" s="8" t="s">
        <v>99</v>
      </c>
      <c r="H5" s="8" t="s">
        <v>99</v>
      </c>
      <c r="I5" s="8" t="s">
        <v>99</v>
      </c>
      <c r="J5" s="8">
        <v>0.2166528174174</v>
      </c>
    </row>
    <row r="6" spans="1:12" ht="15" customHeight="1" x14ac:dyDescent="0.25">
      <c r="A6" s="12" t="s">
        <v>145</v>
      </c>
      <c r="B6" s="13">
        <v>0.38300000000000001</v>
      </c>
      <c r="C6" s="13">
        <v>0.375</v>
      </c>
      <c r="D6" s="13">
        <v>0.440982868586205</v>
      </c>
      <c r="E6" s="13">
        <v>0.38400000000000001</v>
      </c>
      <c r="F6" s="13">
        <v>0.34303691380000001</v>
      </c>
      <c r="G6" s="13" t="s">
        <v>99</v>
      </c>
      <c r="H6" s="13" t="s">
        <v>99</v>
      </c>
      <c r="I6" s="13" t="s">
        <v>99</v>
      </c>
      <c r="J6" s="13">
        <v>0.48161060266119998</v>
      </c>
    </row>
    <row r="7" spans="1:12" ht="15" customHeight="1" x14ac:dyDescent="0.25">
      <c r="A7" s="5" t="s">
        <v>146</v>
      </c>
      <c r="B7" s="9">
        <v>0.15</v>
      </c>
      <c r="C7" s="9">
        <v>0.19</v>
      </c>
      <c r="D7" s="9">
        <v>0.142420260957832</v>
      </c>
      <c r="E7" s="9">
        <v>0.14499999999999999</v>
      </c>
      <c r="F7" s="9">
        <v>0.25781975031400001</v>
      </c>
      <c r="G7" s="9" t="s">
        <v>99</v>
      </c>
      <c r="H7" s="9" t="s">
        <v>99</v>
      </c>
      <c r="I7" s="9" t="s">
        <v>99</v>
      </c>
      <c r="J7" s="9"/>
    </row>
    <row r="8" spans="1:12" ht="15" customHeight="1" x14ac:dyDescent="0.25">
      <c r="A8" s="5" t="s">
        <v>147</v>
      </c>
      <c r="B8" s="9">
        <v>0.29899999999999999</v>
      </c>
      <c r="C8" s="9">
        <v>0.24</v>
      </c>
      <c r="D8" s="9">
        <v>0.218903989861085</v>
      </c>
      <c r="E8" s="9">
        <v>0.20599999999999999</v>
      </c>
      <c r="F8" s="9">
        <v>0.21386751858299999</v>
      </c>
      <c r="G8" s="9" t="s">
        <v>99</v>
      </c>
      <c r="H8" s="9" t="s">
        <v>99</v>
      </c>
      <c r="I8" s="9" t="s">
        <v>99</v>
      </c>
      <c r="J8" s="9">
        <v>0.27062692633449997</v>
      </c>
    </row>
    <row r="9" spans="1:12" ht="15" customHeight="1" thickBot="1" x14ac:dyDescent="0.3">
      <c r="A9" s="6" t="s">
        <v>148</v>
      </c>
      <c r="B9" s="10">
        <v>3.2000000000000001E-2</v>
      </c>
      <c r="C9" s="10">
        <v>0.01</v>
      </c>
      <c r="D9" s="10">
        <v>1.36724565306894E-2</v>
      </c>
      <c r="E9" s="10">
        <v>7.0000000000000001E-3</v>
      </c>
      <c r="F9" s="10">
        <v>1.3834731241000001E-2</v>
      </c>
      <c r="G9" s="10" t="s">
        <v>99</v>
      </c>
      <c r="H9" s="10" t="s">
        <v>99</v>
      </c>
      <c r="I9" s="10" t="s">
        <v>99</v>
      </c>
      <c r="J9" s="10">
        <v>3.1109653586899998E-2</v>
      </c>
    </row>
    <row r="10" spans="1:12" x14ac:dyDescent="0.25">
      <c r="A10" s="92" t="s">
        <v>199</v>
      </c>
    </row>
    <row r="11" spans="1:12" ht="14.25" thickBot="1" x14ac:dyDescent="0.3">
      <c r="A11" s="2" t="s">
        <v>43</v>
      </c>
    </row>
    <row r="12" spans="1:12" ht="15" customHeight="1" thickBot="1" x14ac:dyDescent="0.3">
      <c r="A12" s="125" t="s">
        <v>56</v>
      </c>
      <c r="B12" s="110">
        <v>2019</v>
      </c>
      <c r="C12" s="110">
        <v>2017</v>
      </c>
      <c r="D12" s="110">
        <v>2016</v>
      </c>
      <c r="E12" s="110">
        <v>2014</v>
      </c>
      <c r="F12" s="110">
        <v>2012</v>
      </c>
      <c r="G12" s="110">
        <v>2009</v>
      </c>
      <c r="H12" s="110">
        <v>2008</v>
      </c>
      <c r="I12" s="110">
        <v>2007</v>
      </c>
      <c r="J12" s="110" t="s">
        <v>107</v>
      </c>
    </row>
    <row r="13" spans="1:12" ht="15" customHeight="1" thickBot="1" x14ac:dyDescent="0.3">
      <c r="A13" s="7" t="s">
        <v>122</v>
      </c>
      <c r="B13" s="11">
        <f>(100*B9+75*B8+50*B7+25*B6+0*B5)/SUM(B5:B9)</f>
        <v>42.7</v>
      </c>
      <c r="C13" s="11">
        <f t="shared" ref="C13:F13" si="0">100*C9+75*C8+50*C7+25*C6+0*C5/SUM(C5:C9)</f>
        <v>37.875</v>
      </c>
      <c r="D13" s="11">
        <f t="shared" si="0"/>
        <v>35.930629655197038</v>
      </c>
      <c r="E13" s="11">
        <f t="shared" si="0"/>
        <v>33</v>
      </c>
      <c r="F13" s="11">
        <f t="shared" si="0"/>
        <v>38.890447378524996</v>
      </c>
      <c r="G13" s="11" t="s">
        <v>99</v>
      </c>
      <c r="H13" s="11" t="s">
        <v>99</v>
      </c>
      <c r="I13" s="11" t="s">
        <v>99</v>
      </c>
      <c r="J13" s="11">
        <f>50+(50*(J9-J5))+(25*(J8-J6))</f>
        <v>35.448249900307495</v>
      </c>
    </row>
    <row r="15" spans="1:12" s="16" customFormat="1" ht="30" customHeight="1" x14ac:dyDescent="0.2">
      <c r="A15" s="14" t="s">
        <v>149</v>
      </c>
      <c r="B15" s="14"/>
      <c r="C15" s="14"/>
      <c r="D15" s="14"/>
      <c r="E15" s="14"/>
      <c r="F15" s="14"/>
      <c r="G15" s="14"/>
      <c r="H15" s="15"/>
      <c r="I15" s="15"/>
      <c r="J15" s="15"/>
    </row>
    <row r="17" spans="1:23" x14ac:dyDescent="0.25">
      <c r="A17" s="3" t="s">
        <v>123</v>
      </c>
    </row>
    <row r="18" spans="1:23" ht="14.25" thickBot="1" x14ac:dyDescent="0.3"/>
    <row r="19" spans="1:23" s="28" customFormat="1" ht="21" customHeight="1" x14ac:dyDescent="0.2">
      <c r="A19" s="128" t="s">
        <v>56</v>
      </c>
      <c r="B19" s="106" t="s">
        <v>77</v>
      </c>
      <c r="C19" s="106" t="s">
        <v>74</v>
      </c>
      <c r="D19" s="106" t="s">
        <v>87</v>
      </c>
      <c r="E19" s="106" t="s">
        <v>88</v>
      </c>
      <c r="F19" s="106" t="s">
        <v>78</v>
      </c>
      <c r="G19" s="106" t="s">
        <v>90</v>
      </c>
      <c r="H19" s="106" t="s">
        <v>79</v>
      </c>
      <c r="I19" s="106" t="s">
        <v>81</v>
      </c>
      <c r="J19" s="106" t="s">
        <v>84</v>
      </c>
      <c r="K19" s="106" t="s">
        <v>83</v>
      </c>
      <c r="L19" s="106" t="s">
        <v>76</v>
      </c>
      <c r="M19" s="106" t="s">
        <v>91</v>
      </c>
      <c r="N19" s="106" t="s">
        <v>86</v>
      </c>
      <c r="O19" s="106" t="s">
        <v>85</v>
      </c>
      <c r="P19" s="106" t="s">
        <v>80</v>
      </c>
      <c r="Q19" s="106" t="s">
        <v>82</v>
      </c>
      <c r="R19" s="106" t="s">
        <v>94</v>
      </c>
      <c r="S19" s="106" t="s">
        <v>93</v>
      </c>
      <c r="T19" s="106" t="s">
        <v>92</v>
      </c>
      <c r="U19" s="106" t="s">
        <v>89</v>
      </c>
      <c r="V19" s="106" t="s">
        <v>75</v>
      </c>
      <c r="W19" s="107" t="s">
        <v>73</v>
      </c>
    </row>
    <row r="20" spans="1:23" ht="14.25" x14ac:dyDescent="0.25">
      <c r="A20" s="17">
        <v>2019</v>
      </c>
      <c r="B20" s="21">
        <f>(100*B35+75*B34+50*B33+25*B32+0*B31)/SUM(B31:B35)</f>
        <v>49.934210526315788</v>
      </c>
      <c r="C20" s="21">
        <f t="shared" ref="C20:V20" si="1">(100*C35+75*C34+50*C33+25*C32+0*C31)/SUM(C31:C35)</f>
        <v>49.093264248704664</v>
      </c>
      <c r="D20" s="21">
        <f t="shared" si="1"/>
        <v>39.258312020460359</v>
      </c>
      <c r="E20" s="21">
        <f t="shared" si="1"/>
        <v>38.793103448275865</v>
      </c>
      <c r="F20" s="21">
        <f t="shared" si="1"/>
        <v>43.12977099236641</v>
      </c>
      <c r="G20" s="21">
        <f t="shared" si="1"/>
        <v>42.222222222222229</v>
      </c>
      <c r="H20" s="21">
        <f t="shared" si="1"/>
        <v>37.596899224806194</v>
      </c>
      <c r="I20" s="21">
        <f t="shared" si="1"/>
        <v>36.347087378640779</v>
      </c>
      <c r="J20" s="21">
        <f t="shared" si="1"/>
        <v>45.347394540942929</v>
      </c>
      <c r="K20" s="21">
        <f t="shared" si="1"/>
        <v>47.8864734299517</v>
      </c>
      <c r="L20" s="21">
        <f t="shared" si="1"/>
        <v>40.01256281407035</v>
      </c>
      <c r="M20" s="21">
        <f t="shared" si="1"/>
        <v>41.729323308270672</v>
      </c>
      <c r="N20" s="21">
        <f t="shared" si="1"/>
        <v>40.025252525252526</v>
      </c>
      <c r="O20" s="21">
        <f t="shared" si="1"/>
        <v>47.151898734177216</v>
      </c>
      <c r="P20" s="21">
        <f t="shared" si="1"/>
        <v>51.477832512315274</v>
      </c>
      <c r="Q20" s="21">
        <f t="shared" si="1"/>
        <v>41.412213740458022</v>
      </c>
      <c r="R20" s="21">
        <f t="shared" si="1"/>
        <v>35.342639593908622</v>
      </c>
      <c r="S20" s="21">
        <f t="shared" si="1"/>
        <v>38.902147971360378</v>
      </c>
      <c r="T20" s="21">
        <f t="shared" si="1"/>
        <v>46.168341708542727</v>
      </c>
      <c r="U20" s="21">
        <f t="shared" si="1"/>
        <v>38.293650793650791</v>
      </c>
      <c r="V20" s="21">
        <f t="shared" si="1"/>
        <v>35.651629072681708</v>
      </c>
      <c r="W20" s="38">
        <f>B13</f>
        <v>42.7</v>
      </c>
    </row>
    <row r="21" spans="1:23" ht="14.25" x14ac:dyDescent="0.25">
      <c r="A21" s="17">
        <v>2017</v>
      </c>
      <c r="B21" s="21">
        <f>(100*B41+75*B40+50*B39+25*B38+0*B37)/SUM(B37:B41)</f>
        <v>47.619047619047613</v>
      </c>
      <c r="C21" s="21">
        <f t="shared" ref="C21:V21" si="2">(100*C41+75*C40+50*C39+25*C38+0*C37)/SUM(C37:C41)</f>
        <v>35.862068965517246</v>
      </c>
      <c r="D21" s="21">
        <f t="shared" si="2"/>
        <v>40.227272727272734</v>
      </c>
      <c r="E21" s="21">
        <f t="shared" si="2"/>
        <v>37.596899224806208</v>
      </c>
      <c r="F21" s="21">
        <f t="shared" si="2"/>
        <v>39.534883720930239</v>
      </c>
      <c r="G21" s="21">
        <f t="shared" si="2"/>
        <v>38.293650793650791</v>
      </c>
      <c r="H21" s="21">
        <f t="shared" si="2"/>
        <v>30.04032258064516</v>
      </c>
      <c r="I21" s="21">
        <f t="shared" si="2"/>
        <v>35.28708133971292</v>
      </c>
      <c r="J21" s="21">
        <f t="shared" si="2"/>
        <v>29.67289719626168</v>
      </c>
      <c r="K21" s="21">
        <f t="shared" si="2"/>
        <v>42.010309278350519</v>
      </c>
      <c r="L21" s="21">
        <f t="shared" si="2"/>
        <v>45.047169811320757</v>
      </c>
      <c r="M21" s="21">
        <f t="shared" si="2"/>
        <v>41.386554621848745</v>
      </c>
      <c r="N21" s="21">
        <f t="shared" si="2"/>
        <v>45.357142857142854</v>
      </c>
      <c r="O21" s="21">
        <f t="shared" si="2"/>
        <v>40.277777777777771</v>
      </c>
      <c r="P21" s="21">
        <f t="shared" si="2"/>
        <v>38.383838383838381</v>
      </c>
      <c r="Q21" s="21">
        <f t="shared" si="2"/>
        <v>34.271523178807946</v>
      </c>
      <c r="R21" s="21">
        <f t="shared" si="2"/>
        <v>29.435483870967744</v>
      </c>
      <c r="S21" s="21">
        <f t="shared" si="2"/>
        <v>41.847826086956516</v>
      </c>
      <c r="T21" s="21">
        <f t="shared" si="2"/>
        <v>25.793650793650791</v>
      </c>
      <c r="U21" s="21">
        <f t="shared" si="2"/>
        <v>25</v>
      </c>
      <c r="V21" s="21">
        <f t="shared" si="2"/>
        <v>32.738095238095241</v>
      </c>
      <c r="W21" s="39">
        <f>C13</f>
        <v>37.875</v>
      </c>
    </row>
    <row r="22" spans="1:23" ht="14.25" x14ac:dyDescent="0.25">
      <c r="A22" s="17">
        <v>2016</v>
      </c>
      <c r="B22" s="21">
        <f>(100*B47+75*B46+50*B45+25*B44+0*B43)/SUM(B43:B47)</f>
        <v>42.015706806282722</v>
      </c>
      <c r="C22" s="21">
        <f t="shared" ref="C22:V22" si="3">(100*C47+75*C46+50*C45+25*C44+0*C43)/SUM(C43:C47)</f>
        <v>44.312169312169317</v>
      </c>
      <c r="D22" s="21">
        <f t="shared" si="3"/>
        <v>37.994722955145122</v>
      </c>
      <c r="E22" s="21">
        <f t="shared" si="3"/>
        <v>35.014005602240893</v>
      </c>
      <c r="F22" s="21">
        <f t="shared" si="3"/>
        <v>35.447761194029852</v>
      </c>
      <c r="G22" s="21">
        <f t="shared" si="3"/>
        <v>36.523437500000007</v>
      </c>
      <c r="H22" s="21">
        <f t="shared" si="3"/>
        <v>35.314207650273225</v>
      </c>
      <c r="I22" s="21">
        <f t="shared" si="3"/>
        <v>31.152849740932645</v>
      </c>
      <c r="J22" s="21">
        <f t="shared" si="3"/>
        <v>30.971128608923884</v>
      </c>
      <c r="K22" s="21">
        <f t="shared" si="3"/>
        <v>38.333333333333336</v>
      </c>
      <c r="L22" s="21">
        <f t="shared" si="3"/>
        <v>32.360097323600975</v>
      </c>
      <c r="M22" s="21">
        <f t="shared" si="3"/>
        <v>39.709762532981529</v>
      </c>
      <c r="N22" s="21">
        <f t="shared" si="3"/>
        <v>39.077669902912625</v>
      </c>
      <c r="O22" s="21">
        <f t="shared" si="3"/>
        <v>32.352941176470594</v>
      </c>
      <c r="P22" s="21">
        <f t="shared" si="3"/>
        <v>36.710526315789473</v>
      </c>
      <c r="Q22" s="21">
        <f t="shared" si="3"/>
        <v>36.662371134020617</v>
      </c>
      <c r="R22" s="21">
        <f t="shared" si="3"/>
        <v>34.200507614213194</v>
      </c>
      <c r="S22" s="21">
        <f t="shared" si="3"/>
        <v>36.139240506329116</v>
      </c>
      <c r="T22" s="21">
        <f t="shared" si="3"/>
        <v>35.7421875</v>
      </c>
      <c r="U22" s="21">
        <f t="shared" si="3"/>
        <v>27.493261455525605</v>
      </c>
      <c r="V22" s="21">
        <f t="shared" si="3"/>
        <v>33.120204603580561</v>
      </c>
      <c r="W22" s="39">
        <f>D13</f>
        <v>35.930629655197038</v>
      </c>
    </row>
    <row r="23" spans="1:23" ht="14.25" x14ac:dyDescent="0.25">
      <c r="A23" s="17">
        <v>2014</v>
      </c>
      <c r="B23" s="21">
        <f>(100*B53+75*B52+50*B51+25*B50+0*B49)/SUM(B49:B53)</f>
        <v>35.504201680672267</v>
      </c>
      <c r="C23" s="21">
        <f t="shared" ref="C23:V23" si="4">(100*C53+75*C52+50*C51+25*C50+0*C49)/SUM(C49:C53)</f>
        <v>44.375</v>
      </c>
      <c r="D23" s="21">
        <f t="shared" si="4"/>
        <v>52.33050847457627</v>
      </c>
      <c r="E23" s="21">
        <f t="shared" si="4"/>
        <v>42.887931034482762</v>
      </c>
      <c r="F23" s="21">
        <f t="shared" si="4"/>
        <v>43.260869565217398</v>
      </c>
      <c r="G23" s="21">
        <f t="shared" si="4"/>
        <v>45.588235294117652</v>
      </c>
      <c r="H23" s="21">
        <f t="shared" si="4"/>
        <v>47.863247863247864</v>
      </c>
      <c r="I23" s="21">
        <f t="shared" si="4"/>
        <v>25</v>
      </c>
      <c r="J23" s="21">
        <f t="shared" si="4"/>
        <v>30.818965517241384</v>
      </c>
      <c r="K23" s="21">
        <f t="shared" si="4"/>
        <v>24.152542372881356</v>
      </c>
      <c r="L23" s="21">
        <f t="shared" si="4"/>
        <v>22.478991596638657</v>
      </c>
      <c r="M23" s="21">
        <f t="shared" si="4"/>
        <v>29.05982905982906</v>
      </c>
      <c r="N23" s="21">
        <f t="shared" si="4"/>
        <v>24.107142857142854</v>
      </c>
      <c r="O23" s="21">
        <f>(100*O53+75*O52+50*O51+25*O50+0*O49)/SUM(O49:O53)</f>
        <v>35.593220338983052</v>
      </c>
      <c r="P23" s="21">
        <f t="shared" si="4"/>
        <v>29.914529914529911</v>
      </c>
      <c r="Q23" s="21">
        <f t="shared" si="4"/>
        <v>29.449152542372886</v>
      </c>
      <c r="R23" s="21">
        <f t="shared" si="4"/>
        <v>35.169491525423737</v>
      </c>
      <c r="S23" s="21">
        <f t="shared" si="4"/>
        <v>30.172413793103445</v>
      </c>
      <c r="T23" s="21">
        <f t="shared" si="4"/>
        <v>33.547008547008545</v>
      </c>
      <c r="U23" s="21">
        <f t="shared" si="4"/>
        <v>25.892857142857142</v>
      </c>
      <c r="V23" s="21">
        <f t="shared" si="4"/>
        <v>26.890756302521009</v>
      </c>
      <c r="W23" s="39">
        <f>E13</f>
        <v>33</v>
      </c>
    </row>
    <row r="24" spans="1:23" ht="14.25" x14ac:dyDescent="0.25">
      <c r="A24" s="17">
        <v>2012</v>
      </c>
      <c r="B24" s="21">
        <f>(100*B59+75*B58+50*B57+25*B56+0*B55)/SUM(B55:B59)</f>
        <v>36.134453781512605</v>
      </c>
      <c r="C24" s="21">
        <f t="shared" ref="C24:V24" si="5">(100*C59+75*C58+50*C57+25*C56+0*C55)/SUM(C55:C59)</f>
        <v>44.642857142857146</v>
      </c>
      <c r="D24" s="21">
        <f t="shared" si="5"/>
        <v>44.444444444444443</v>
      </c>
      <c r="E24" s="21">
        <f t="shared" si="5"/>
        <v>44.594594594594589</v>
      </c>
      <c r="F24" s="21">
        <f t="shared" si="5"/>
        <v>40.677966101694921</v>
      </c>
      <c r="G24" s="21">
        <f t="shared" si="5"/>
        <v>43.318965517241381</v>
      </c>
      <c r="H24" s="21">
        <f t="shared" si="5"/>
        <v>39.194915254237287</v>
      </c>
      <c r="I24" s="21">
        <f t="shared" si="5"/>
        <v>44.999999999999993</v>
      </c>
      <c r="J24" s="21">
        <f t="shared" si="5"/>
        <v>36.206896551724142</v>
      </c>
      <c r="K24" s="21">
        <f t="shared" si="5"/>
        <v>35.208333333333329</v>
      </c>
      <c r="L24" s="21">
        <f t="shared" si="5"/>
        <v>36.134453781512605</v>
      </c>
      <c r="M24" s="21">
        <f t="shared" si="5"/>
        <v>34.745762711864408</v>
      </c>
      <c r="N24" s="21">
        <f t="shared" si="5"/>
        <v>28.601694915254235</v>
      </c>
      <c r="O24" s="21">
        <f t="shared" si="5"/>
        <v>36.97478991596639</v>
      </c>
      <c r="P24" s="21">
        <f t="shared" si="5"/>
        <v>41.875</v>
      </c>
      <c r="Q24" s="21">
        <f t="shared" si="5"/>
        <v>41.525423728813564</v>
      </c>
      <c r="R24" s="21">
        <f t="shared" si="5"/>
        <v>38.771186440677972</v>
      </c>
      <c r="S24" s="21">
        <f t="shared" si="5"/>
        <v>33.771929824561404</v>
      </c>
      <c r="T24" s="21">
        <f t="shared" si="5"/>
        <v>43.125</v>
      </c>
      <c r="U24" s="21">
        <f t="shared" si="5"/>
        <v>39.565217391304358</v>
      </c>
      <c r="V24" s="21">
        <f t="shared" si="5"/>
        <v>40.17094017094017</v>
      </c>
      <c r="W24" s="39">
        <f>F13</f>
        <v>38.890447378524996</v>
      </c>
    </row>
    <row r="25" spans="1:23" ht="14.25" x14ac:dyDescent="0.25">
      <c r="A25" s="17">
        <v>2009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39" t="str">
        <f>G13</f>
        <v>NA</v>
      </c>
    </row>
    <row r="26" spans="1:23" ht="14.25" x14ac:dyDescent="0.25">
      <c r="A26" s="17">
        <v>2008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  <c r="W26" s="39" t="str">
        <f>H13</f>
        <v>NA</v>
      </c>
    </row>
    <row r="27" spans="1:23" ht="14.25" x14ac:dyDescent="0.25">
      <c r="A27" s="17">
        <v>2007</v>
      </c>
      <c r="B27" s="21" t="s">
        <v>99</v>
      </c>
      <c r="C27" s="21" t="s">
        <v>99</v>
      </c>
      <c r="D27" s="21" t="s">
        <v>99</v>
      </c>
      <c r="E27" s="21" t="s">
        <v>99</v>
      </c>
      <c r="F27" s="21" t="s">
        <v>99</v>
      </c>
      <c r="G27" s="21" t="s">
        <v>99</v>
      </c>
      <c r="H27" s="21" t="s">
        <v>99</v>
      </c>
      <c r="I27" s="21" t="s">
        <v>99</v>
      </c>
      <c r="J27" s="21" t="s">
        <v>99</v>
      </c>
      <c r="K27" s="21" t="s">
        <v>99</v>
      </c>
      <c r="L27" s="21" t="s">
        <v>99</v>
      </c>
      <c r="M27" s="21" t="s">
        <v>99</v>
      </c>
      <c r="N27" s="21" t="s">
        <v>99</v>
      </c>
      <c r="O27" s="21" t="s">
        <v>99</v>
      </c>
      <c r="P27" s="21" t="s">
        <v>99</v>
      </c>
      <c r="Q27" s="21" t="s">
        <v>99</v>
      </c>
      <c r="R27" s="21" t="s">
        <v>99</v>
      </c>
      <c r="S27" s="21" t="s">
        <v>99</v>
      </c>
      <c r="T27" s="21" t="s">
        <v>99</v>
      </c>
      <c r="U27" s="21" t="s">
        <v>99</v>
      </c>
      <c r="V27" s="21" t="s">
        <v>99</v>
      </c>
      <c r="W27" s="39" t="str">
        <f>I13</f>
        <v>NA</v>
      </c>
    </row>
    <row r="28" spans="1:23" ht="15" thickBot="1" x14ac:dyDescent="0.3">
      <c r="A28" s="17" t="s">
        <v>107</v>
      </c>
      <c r="B28" s="21">
        <f>50+(50*(B83-B79))+(25*(B82-B80))</f>
        <v>24.744897959183675</v>
      </c>
      <c r="C28" s="21">
        <f t="shared" ref="C28:V28" si="6">50+(50*(C83-C79))+(25*(C82-C80))</f>
        <v>29.347826086956523</v>
      </c>
      <c r="D28" s="21">
        <f>50+(50*(D83-D79))+(25*(D82-D80))</f>
        <v>50.872093023255815</v>
      </c>
      <c r="E28" s="21">
        <f t="shared" si="6"/>
        <v>43.080357142857139</v>
      </c>
      <c r="F28" s="21">
        <f t="shared" si="6"/>
        <v>34.948979591836732</v>
      </c>
      <c r="G28" s="21">
        <f t="shared" si="6"/>
        <v>39.120370370370374</v>
      </c>
      <c r="H28" s="21">
        <f t="shared" si="6"/>
        <v>31.249999999999996</v>
      </c>
      <c r="I28" s="21">
        <f t="shared" si="6"/>
        <v>23.87096774193548</v>
      </c>
      <c r="J28" s="21">
        <f t="shared" si="6"/>
        <v>38.988095238095241</v>
      </c>
      <c r="K28" s="21">
        <f t="shared" si="6"/>
        <v>35.982658959537574</v>
      </c>
      <c r="L28" s="21">
        <f t="shared" si="6"/>
        <v>27.013422818791945</v>
      </c>
      <c r="M28" s="21">
        <f t="shared" si="6"/>
        <v>42.156862745098039</v>
      </c>
      <c r="N28" s="21">
        <f t="shared" si="6"/>
        <v>23.463687150837991</v>
      </c>
      <c r="O28" s="21">
        <f t="shared" si="6"/>
        <v>41.095890410958901</v>
      </c>
      <c r="P28" s="21">
        <f t="shared" si="6"/>
        <v>40.445859872611464</v>
      </c>
      <c r="Q28" s="21">
        <f t="shared" si="6"/>
        <v>43.925233644859809</v>
      </c>
      <c r="R28" s="21">
        <f t="shared" si="6"/>
        <v>31.460674157303373</v>
      </c>
      <c r="S28" s="21">
        <f t="shared" si="6"/>
        <v>40.853658536585371</v>
      </c>
      <c r="T28" s="21">
        <f t="shared" si="6"/>
        <v>43.229166666666664</v>
      </c>
      <c r="U28" s="21">
        <f t="shared" si="6"/>
        <v>45.13274336283186</v>
      </c>
      <c r="V28" s="21">
        <f t="shared" si="6"/>
        <v>50</v>
      </c>
      <c r="W28" s="39">
        <f>J13</f>
        <v>35.448249900307495</v>
      </c>
    </row>
    <row r="29" spans="1:23" ht="14.25" thickBot="1" x14ac:dyDescent="0.3"/>
    <row r="30" spans="1:23" ht="15" thickBot="1" x14ac:dyDescent="0.3">
      <c r="A30" s="116">
        <v>2019</v>
      </c>
      <c r="B30" s="117" t="s">
        <v>77</v>
      </c>
      <c r="C30" s="117" t="s">
        <v>74</v>
      </c>
      <c r="D30" s="117" t="s">
        <v>87</v>
      </c>
      <c r="E30" s="117" t="s">
        <v>88</v>
      </c>
      <c r="F30" s="117" t="s">
        <v>78</v>
      </c>
      <c r="G30" s="117" t="s">
        <v>90</v>
      </c>
      <c r="H30" s="117" t="s">
        <v>79</v>
      </c>
      <c r="I30" s="117" t="s">
        <v>108</v>
      </c>
      <c r="J30" s="117" t="s">
        <v>109</v>
      </c>
      <c r="K30" s="117" t="s">
        <v>83</v>
      </c>
      <c r="L30" s="117" t="s">
        <v>76</v>
      </c>
      <c r="M30" s="117" t="s">
        <v>91</v>
      </c>
      <c r="N30" s="117" t="s">
        <v>86</v>
      </c>
      <c r="O30" s="117" t="s">
        <v>85</v>
      </c>
      <c r="P30" s="117" t="s">
        <v>110</v>
      </c>
      <c r="Q30" s="117" t="s">
        <v>82</v>
      </c>
      <c r="R30" s="117" t="s">
        <v>94</v>
      </c>
      <c r="S30" s="117" t="s">
        <v>93</v>
      </c>
      <c r="T30" s="117" t="s">
        <v>92</v>
      </c>
      <c r="U30" s="117" t="s">
        <v>89</v>
      </c>
      <c r="V30" s="117" t="s">
        <v>75</v>
      </c>
    </row>
    <row r="31" spans="1:23" ht="14.25" x14ac:dyDescent="0.25">
      <c r="A31" s="4" t="s">
        <v>144</v>
      </c>
      <c r="B31" s="9">
        <v>0.12368421052631579</v>
      </c>
      <c r="C31" s="9">
        <v>8.2901554404145095E-2</v>
      </c>
      <c r="D31" s="9">
        <v>0.17135549872122763</v>
      </c>
      <c r="E31" s="9">
        <v>0.13527851458885942</v>
      </c>
      <c r="F31" s="9">
        <v>0.12977099236641221</v>
      </c>
      <c r="G31" s="9">
        <v>0.14814814814814814</v>
      </c>
      <c r="H31" s="9">
        <v>0.13436692506459949</v>
      </c>
      <c r="I31" s="9">
        <v>0.14320388349514562</v>
      </c>
      <c r="J31" s="9">
        <v>0.11910669975186104</v>
      </c>
      <c r="K31" s="9">
        <v>7.0048309178743967E-2</v>
      </c>
      <c r="L31" s="9">
        <v>0.16080402010050249</v>
      </c>
      <c r="M31" s="9">
        <v>0.13784461152882205</v>
      </c>
      <c r="N31" s="9">
        <v>0.17424242424242425</v>
      </c>
      <c r="O31" s="9">
        <v>0.11645569620253164</v>
      </c>
      <c r="P31" s="9">
        <v>7.1428571428571425E-2</v>
      </c>
      <c r="Q31" s="9">
        <v>0.15267175572519084</v>
      </c>
      <c r="R31" s="9">
        <v>0.23604060913705585</v>
      </c>
      <c r="S31" s="9">
        <v>0.14319809069212411</v>
      </c>
      <c r="T31" s="9">
        <v>0.15577889447236182</v>
      </c>
      <c r="U31" s="9">
        <v>0.16666666666666663</v>
      </c>
      <c r="V31" s="9">
        <v>0.21804511278195488</v>
      </c>
    </row>
    <row r="32" spans="1:23" ht="14.25" x14ac:dyDescent="0.25">
      <c r="A32" s="12" t="s">
        <v>145</v>
      </c>
      <c r="B32" s="9">
        <v>0.29473684210526313</v>
      </c>
      <c r="C32" s="9">
        <v>0.38082901554404147</v>
      </c>
      <c r="D32" s="9">
        <v>0.42199488491048592</v>
      </c>
      <c r="E32" s="9">
        <v>0.47745358090185674</v>
      </c>
      <c r="F32" s="9">
        <v>0.40712468193384216</v>
      </c>
      <c r="G32" s="9">
        <v>0.40246913580246912</v>
      </c>
      <c r="H32" s="9">
        <v>0.52454780361757103</v>
      </c>
      <c r="I32" s="9">
        <v>0.41262135922330095</v>
      </c>
      <c r="J32" s="9">
        <v>0.36972704714640192</v>
      </c>
      <c r="K32" s="9">
        <v>0.33333333333333326</v>
      </c>
      <c r="L32" s="9">
        <v>0.45226130653266333</v>
      </c>
      <c r="M32" s="9">
        <v>0.42857142857142855</v>
      </c>
      <c r="N32" s="9">
        <v>0.41414141414141414</v>
      </c>
      <c r="O32" s="9">
        <v>0.30126582278481012</v>
      </c>
      <c r="P32" s="9">
        <v>0.21674876847290642</v>
      </c>
      <c r="Q32" s="9">
        <v>0.4020356234096692</v>
      </c>
      <c r="R32" s="9">
        <v>0.40862944162436549</v>
      </c>
      <c r="S32" s="9">
        <v>0.4701670644391408</v>
      </c>
      <c r="T32" s="9">
        <v>0.15829145728643215</v>
      </c>
      <c r="U32" s="9">
        <v>0.39417989417989419</v>
      </c>
      <c r="V32" s="9">
        <v>0.45112781954887216</v>
      </c>
    </row>
    <row r="33" spans="1:22" ht="14.25" x14ac:dyDescent="0.25">
      <c r="A33" s="5" t="s">
        <v>146</v>
      </c>
      <c r="B33" s="9">
        <v>0.10526315789473684</v>
      </c>
      <c r="C33" s="9">
        <v>5.9585492227979271E-2</v>
      </c>
      <c r="D33" s="9">
        <v>9.9744245524296671E-2</v>
      </c>
      <c r="E33" s="9">
        <v>0.10344827586206896</v>
      </c>
      <c r="F33" s="9">
        <v>9.6692111959287536E-2</v>
      </c>
      <c r="G33" s="9">
        <v>0.10123456790123457</v>
      </c>
      <c r="H33" s="9">
        <v>6.9767441860465115E-2</v>
      </c>
      <c r="I33" s="9">
        <v>0.29854368932038833</v>
      </c>
      <c r="J33" s="9">
        <v>0.13399503722084366</v>
      </c>
      <c r="K33" s="9">
        <v>0.2318840579710145</v>
      </c>
      <c r="L33" s="9">
        <v>3.7688442211055273E-2</v>
      </c>
      <c r="M33" s="9">
        <v>7.7694235588972427E-2</v>
      </c>
      <c r="N33" s="9">
        <v>7.575757575757576E-2</v>
      </c>
      <c r="O33" s="9">
        <v>0.18481012658227849</v>
      </c>
      <c r="P33" s="9">
        <v>0.36945812807881773</v>
      </c>
      <c r="Q33" s="9">
        <v>0.10941475826972011</v>
      </c>
      <c r="R33" s="9">
        <v>9.1370558375634514E-2</v>
      </c>
      <c r="S33" s="9">
        <v>9.7852028639618144E-2</v>
      </c>
      <c r="T33" s="9">
        <v>0.41457286432160806</v>
      </c>
      <c r="U33" s="9">
        <v>0.21428571428571427</v>
      </c>
      <c r="V33" s="9">
        <v>3.2581453634085211E-2</v>
      </c>
    </row>
    <row r="34" spans="1:22" ht="14.25" x14ac:dyDescent="0.25">
      <c r="A34" s="5" t="s">
        <v>147</v>
      </c>
      <c r="B34" s="9">
        <v>0.41315789473684211</v>
      </c>
      <c r="C34" s="9">
        <v>0.44300518134715028</v>
      </c>
      <c r="D34" s="9">
        <v>0.27877237851662406</v>
      </c>
      <c r="E34" s="9">
        <v>0.26790450928381965</v>
      </c>
      <c r="F34" s="9">
        <v>0.34096692111959287</v>
      </c>
      <c r="G34" s="9">
        <v>0.30864197530864196</v>
      </c>
      <c r="H34" s="9">
        <v>0.2454780361757106</v>
      </c>
      <c r="I34" s="9">
        <v>0.13834951456310679</v>
      </c>
      <c r="J34" s="9">
        <v>0.33250620347394538</v>
      </c>
      <c r="K34" s="9">
        <v>0.34057971014492755</v>
      </c>
      <c r="L34" s="9">
        <v>0.32412060301507539</v>
      </c>
      <c r="M34" s="9">
        <v>0.33834586466165412</v>
      </c>
      <c r="N34" s="9">
        <v>0.30808080808080807</v>
      </c>
      <c r="O34" s="9">
        <v>0.37468354430379747</v>
      </c>
      <c r="P34" s="9">
        <v>0.26600985221674878</v>
      </c>
      <c r="Q34" s="9">
        <v>0.30788804071246817</v>
      </c>
      <c r="R34" s="9">
        <v>0.233502538071066</v>
      </c>
      <c r="S34" s="9">
        <v>0.2649164677804296</v>
      </c>
      <c r="T34" s="9">
        <v>0.22613065326633167</v>
      </c>
      <c r="U34" s="9">
        <v>0.19047619047619047</v>
      </c>
      <c r="V34" s="9">
        <v>0.2832080200501253</v>
      </c>
    </row>
    <row r="35" spans="1:22" ht="15" thickBot="1" x14ac:dyDescent="0.3">
      <c r="A35" s="5" t="s">
        <v>148</v>
      </c>
      <c r="B35" s="9">
        <v>6.3157894736842107E-2</v>
      </c>
      <c r="C35" s="9">
        <v>3.367875647668394E-2</v>
      </c>
      <c r="D35" s="9">
        <v>2.8132992327365727E-2</v>
      </c>
      <c r="E35" s="9">
        <v>1.5915119363395226E-2</v>
      </c>
      <c r="F35" s="9">
        <v>2.5445292620865135E-2</v>
      </c>
      <c r="G35" s="9">
        <v>3.9506172839506172E-2</v>
      </c>
      <c r="H35" s="9">
        <v>2.5839793281653745E-2</v>
      </c>
      <c r="I35" s="9">
        <v>7.2815533980582527E-3</v>
      </c>
      <c r="J35" s="9">
        <v>4.4665012406947889E-2</v>
      </c>
      <c r="K35" s="9">
        <v>2.4154589371980676E-2</v>
      </c>
      <c r="L35" s="9">
        <v>2.5125628140703519E-2</v>
      </c>
      <c r="M35" s="9">
        <v>1.7543859649122806E-2</v>
      </c>
      <c r="N35" s="9">
        <v>2.7777777777777776E-2</v>
      </c>
      <c r="O35" s="9">
        <v>2.2784810126582278E-2</v>
      </c>
      <c r="P35" s="9">
        <v>7.6354679802955669E-2</v>
      </c>
      <c r="Q35" s="9">
        <v>2.7989821882951654E-2</v>
      </c>
      <c r="R35" s="9">
        <v>3.0456852791878174E-2</v>
      </c>
      <c r="S35" s="9">
        <v>2.386634844868735E-2</v>
      </c>
      <c r="T35" s="9">
        <v>4.5226130653266333E-2</v>
      </c>
      <c r="U35" s="9">
        <v>3.439153439153439E-2</v>
      </c>
      <c r="V35" s="9">
        <v>1.5037593984962405E-2</v>
      </c>
    </row>
    <row r="36" spans="1:22" ht="15" thickBot="1" x14ac:dyDescent="0.3">
      <c r="A36" s="116">
        <v>2017</v>
      </c>
      <c r="B36" s="116" t="s">
        <v>77</v>
      </c>
      <c r="C36" s="116" t="s">
        <v>74</v>
      </c>
      <c r="D36" s="116" t="s">
        <v>87</v>
      </c>
      <c r="E36" s="116" t="s">
        <v>88</v>
      </c>
      <c r="F36" s="116" t="s">
        <v>78</v>
      </c>
      <c r="G36" s="116" t="s">
        <v>90</v>
      </c>
      <c r="H36" s="116" t="s">
        <v>79</v>
      </c>
      <c r="I36" s="116" t="s">
        <v>108</v>
      </c>
      <c r="J36" s="116" t="s">
        <v>109</v>
      </c>
      <c r="K36" s="116" t="s">
        <v>83</v>
      </c>
      <c r="L36" s="116" t="s">
        <v>76</v>
      </c>
      <c r="M36" s="116" t="s">
        <v>91</v>
      </c>
      <c r="N36" s="116" t="s">
        <v>86</v>
      </c>
      <c r="O36" s="116" t="s">
        <v>85</v>
      </c>
      <c r="P36" s="116" t="s">
        <v>110</v>
      </c>
      <c r="Q36" s="116" t="s">
        <v>82</v>
      </c>
      <c r="R36" s="116" t="s">
        <v>94</v>
      </c>
      <c r="S36" s="116" t="s">
        <v>93</v>
      </c>
      <c r="T36" s="116" t="s">
        <v>92</v>
      </c>
      <c r="U36" s="116" t="s">
        <v>89</v>
      </c>
      <c r="V36" s="116" t="s">
        <v>75</v>
      </c>
    </row>
    <row r="37" spans="1:22" ht="14.25" x14ac:dyDescent="0.25">
      <c r="A37" s="4" t="s">
        <v>144</v>
      </c>
      <c r="B37" s="9">
        <v>7.1428571428571425E-2</v>
      </c>
      <c r="C37" s="9">
        <v>0.15172413793103448</v>
      </c>
      <c r="D37" s="9">
        <v>8.1818181818181818E-2</v>
      </c>
      <c r="E37" s="9">
        <v>0.20930232558139536</v>
      </c>
      <c r="F37" s="9">
        <v>0.16279069767441862</v>
      </c>
      <c r="G37" s="9">
        <v>0.23015873015873015</v>
      </c>
      <c r="H37" s="9">
        <v>0.2661290322580645</v>
      </c>
      <c r="I37" s="9">
        <v>0.291866028708134</v>
      </c>
      <c r="J37" s="9">
        <v>0.28971962616822428</v>
      </c>
      <c r="K37" s="9">
        <v>0.13917525773195877</v>
      </c>
      <c r="L37" s="9">
        <v>4.716981132075472E-2</v>
      </c>
      <c r="M37" s="9">
        <v>0.14285714285714285</v>
      </c>
      <c r="N37" s="9">
        <v>8.5714285714285715E-2</v>
      </c>
      <c r="O37" s="9">
        <v>0.14444444444444443</v>
      </c>
      <c r="P37" s="9">
        <v>0.23232323232323232</v>
      </c>
      <c r="Q37" s="9">
        <v>0.19867549668874174</v>
      </c>
      <c r="R37" s="9">
        <v>0.2661290322580645</v>
      </c>
      <c r="S37" s="9">
        <v>8.6956521739130432E-2</v>
      </c>
      <c r="T37" s="9">
        <v>0.31746031746031744</v>
      </c>
      <c r="U37" s="9">
        <v>0.42105263157894735</v>
      </c>
      <c r="V37" s="9">
        <v>0.16666666666666663</v>
      </c>
    </row>
    <row r="38" spans="1:22" ht="14.25" x14ac:dyDescent="0.25">
      <c r="A38" s="12" t="s">
        <v>145</v>
      </c>
      <c r="B38" s="9">
        <v>0.30158730158730157</v>
      </c>
      <c r="C38" s="9">
        <v>0.44137931034482764</v>
      </c>
      <c r="D38" s="9">
        <v>0.50909090909090904</v>
      </c>
      <c r="E38" s="9">
        <v>0.35658914728682167</v>
      </c>
      <c r="F38" s="9">
        <v>0.40310077519379844</v>
      </c>
      <c r="G38" s="9">
        <v>0.30158730158730157</v>
      </c>
      <c r="H38" s="9">
        <v>0.46774193548387094</v>
      </c>
      <c r="I38" s="9">
        <v>0.27272727272727271</v>
      </c>
      <c r="J38" s="9">
        <v>0.43925233644859818</v>
      </c>
      <c r="K38" s="9">
        <v>0.39175257731958768</v>
      </c>
      <c r="L38" s="9">
        <v>0.339622641509434</v>
      </c>
      <c r="M38" s="9">
        <v>0.36134453781512604</v>
      </c>
      <c r="N38" s="9">
        <v>0.31428571428571428</v>
      </c>
      <c r="O38" s="9">
        <v>0.35555555555555557</v>
      </c>
      <c r="P38" s="9">
        <v>0.30808080808080807</v>
      </c>
      <c r="Q38" s="9">
        <v>0.47682119205298013</v>
      </c>
      <c r="R38" s="9">
        <v>0.41129032258064518</v>
      </c>
      <c r="S38" s="9">
        <v>0.41304347826086951</v>
      </c>
      <c r="T38" s="9">
        <v>0.44444444444444442</v>
      </c>
      <c r="U38" s="9">
        <v>0.30827067669172931</v>
      </c>
      <c r="V38" s="9">
        <v>0.59523809523809523</v>
      </c>
    </row>
    <row r="39" spans="1:22" ht="14.25" x14ac:dyDescent="0.25">
      <c r="A39" s="5" t="s">
        <v>146</v>
      </c>
      <c r="B39" s="9">
        <v>0.29365079365079366</v>
      </c>
      <c r="C39" s="9">
        <v>0.22758620689655173</v>
      </c>
      <c r="D39" s="9">
        <v>0.12727272727272726</v>
      </c>
      <c r="E39" s="9">
        <v>0.16279069767441862</v>
      </c>
      <c r="F39" s="9">
        <v>0.14728682170542637</v>
      </c>
      <c r="G39" s="9">
        <v>0.21428571428571427</v>
      </c>
      <c r="H39" s="9">
        <v>6.4516129032258063E-2</v>
      </c>
      <c r="I39" s="9">
        <v>0.19138755980861244</v>
      </c>
      <c r="J39" s="9">
        <v>8.4112149532710276E-2</v>
      </c>
      <c r="K39" s="9">
        <v>0.13917525773195877</v>
      </c>
      <c r="L39" s="9">
        <v>0.37735849056603776</v>
      </c>
      <c r="M39" s="9">
        <v>0.20168067226890757</v>
      </c>
      <c r="N39" s="9">
        <v>0.3</v>
      </c>
      <c r="O39" s="9">
        <v>0.24444444444444444</v>
      </c>
      <c r="P39" s="9">
        <v>0.16161616161616163</v>
      </c>
      <c r="Q39" s="9">
        <v>8.6092715231788089E-2</v>
      </c>
      <c r="R39" s="9">
        <v>0.20161290322580644</v>
      </c>
      <c r="S39" s="9">
        <v>0.2391304347826087</v>
      </c>
      <c r="T39" s="9">
        <v>0.12698412698412698</v>
      </c>
      <c r="U39" s="9">
        <v>0.12030075187969924</v>
      </c>
      <c r="V39" s="9"/>
    </row>
    <row r="40" spans="1:22" ht="14.25" x14ac:dyDescent="0.25">
      <c r="A40" s="5" t="s">
        <v>147</v>
      </c>
      <c r="B40" s="9">
        <v>0.31746031746031744</v>
      </c>
      <c r="C40" s="9">
        <v>0.1793103448275862</v>
      </c>
      <c r="D40" s="9">
        <v>0.2818181818181818</v>
      </c>
      <c r="E40" s="9">
        <v>0.26356589147286824</v>
      </c>
      <c r="F40" s="9">
        <v>0.26356589147286824</v>
      </c>
      <c r="G40" s="9">
        <v>0.21428571428571427</v>
      </c>
      <c r="H40" s="9">
        <v>0.20161290322580644</v>
      </c>
      <c r="I40" s="9">
        <v>0.22009569377990432</v>
      </c>
      <c r="J40" s="9">
        <v>0.16822429906542055</v>
      </c>
      <c r="K40" s="9">
        <v>0.30927835051546393</v>
      </c>
      <c r="L40" s="9">
        <v>0.23584905660377359</v>
      </c>
      <c r="M40" s="9">
        <v>0.2857142857142857</v>
      </c>
      <c r="N40" s="9">
        <v>0.3</v>
      </c>
      <c r="O40" s="9">
        <v>0.25555555555555554</v>
      </c>
      <c r="P40" s="9">
        <v>0.2878787878787879</v>
      </c>
      <c r="Q40" s="9">
        <v>0.23178807947019867</v>
      </c>
      <c r="R40" s="9">
        <v>0.12096774193548387</v>
      </c>
      <c r="S40" s="9">
        <v>0.2608695652173913</v>
      </c>
      <c r="T40" s="9">
        <v>0.1111111111111111</v>
      </c>
      <c r="U40" s="9">
        <v>0.15037593984962405</v>
      </c>
      <c r="V40" s="9">
        <v>0.23809523809523805</v>
      </c>
    </row>
    <row r="41" spans="1:22" ht="15" thickBot="1" x14ac:dyDescent="0.3">
      <c r="A41" s="5" t="s">
        <v>148</v>
      </c>
      <c r="B41" s="9">
        <v>1.5873015873015872E-2</v>
      </c>
      <c r="C41" s="9"/>
      <c r="D41" s="9"/>
      <c r="E41" s="9">
        <v>7.7519379844961248E-3</v>
      </c>
      <c r="F41" s="9">
        <v>2.3255813953488372E-2</v>
      </c>
      <c r="G41" s="9">
        <v>3.968253968253968E-2</v>
      </c>
      <c r="H41" s="9"/>
      <c r="I41" s="9">
        <v>2.3923444976076555E-2</v>
      </c>
      <c r="J41" s="9">
        <v>1.8691588785046728E-2</v>
      </c>
      <c r="K41" s="9">
        <v>2.0618556701030924E-2</v>
      </c>
      <c r="L41" s="9"/>
      <c r="M41" s="9">
        <v>8.4033613445378148E-3</v>
      </c>
      <c r="N41" s="9"/>
      <c r="O41" s="9"/>
      <c r="P41" s="9">
        <v>1.0101010101010102E-2</v>
      </c>
      <c r="Q41" s="9">
        <v>6.6225165562913916E-3</v>
      </c>
      <c r="R41" s="9"/>
      <c r="S41" s="9"/>
      <c r="T41" s="9"/>
      <c r="U41" s="9"/>
      <c r="V41" s="9"/>
    </row>
    <row r="42" spans="1:22" ht="15" thickBot="1" x14ac:dyDescent="0.3">
      <c r="A42" s="116">
        <v>2016</v>
      </c>
      <c r="B42" s="117" t="s">
        <v>77</v>
      </c>
      <c r="C42" s="117" t="s">
        <v>74</v>
      </c>
      <c r="D42" s="117" t="s">
        <v>87</v>
      </c>
      <c r="E42" s="117" t="s">
        <v>88</v>
      </c>
      <c r="F42" s="117" t="s">
        <v>78</v>
      </c>
      <c r="G42" s="117" t="s">
        <v>90</v>
      </c>
      <c r="H42" s="117" t="s">
        <v>79</v>
      </c>
      <c r="I42" s="117" t="s">
        <v>108</v>
      </c>
      <c r="J42" s="117" t="s">
        <v>109</v>
      </c>
      <c r="K42" s="117" t="s">
        <v>83</v>
      </c>
      <c r="L42" s="117" t="s">
        <v>76</v>
      </c>
      <c r="M42" s="117" t="s">
        <v>91</v>
      </c>
      <c r="N42" s="117" t="s">
        <v>86</v>
      </c>
      <c r="O42" s="117" t="s">
        <v>85</v>
      </c>
      <c r="P42" s="117" t="s">
        <v>110</v>
      </c>
      <c r="Q42" s="117" t="s">
        <v>82</v>
      </c>
      <c r="R42" s="117" t="s">
        <v>94</v>
      </c>
      <c r="S42" s="117" t="s">
        <v>93</v>
      </c>
      <c r="T42" s="117" t="s">
        <v>92</v>
      </c>
      <c r="U42" s="117" t="s">
        <v>89</v>
      </c>
      <c r="V42" s="117" t="s">
        <v>75</v>
      </c>
    </row>
    <row r="43" spans="1:22" ht="14.25" x14ac:dyDescent="0.25">
      <c r="A43" s="4" t="s">
        <v>144</v>
      </c>
      <c r="B43" s="9">
        <v>0.11518324607329843</v>
      </c>
      <c r="C43" s="9">
        <v>0.11375661375661375</v>
      </c>
      <c r="D43" s="9">
        <v>0.15039577836411611</v>
      </c>
      <c r="E43" s="9">
        <v>0.18207282913165265</v>
      </c>
      <c r="F43" s="9">
        <v>0.13681592039800994</v>
      </c>
      <c r="G43" s="9">
        <v>0.10416666666666669</v>
      </c>
      <c r="H43" s="9">
        <v>0.22404371584699453</v>
      </c>
      <c r="I43" s="9">
        <v>0.23834196891191708</v>
      </c>
      <c r="J43" s="9">
        <v>0.29396325459317585</v>
      </c>
      <c r="K43" s="9">
        <v>0.1308641975308642</v>
      </c>
      <c r="L43" s="9">
        <v>0.24087591240875914</v>
      </c>
      <c r="M43" s="9">
        <v>0.13456464379947231</v>
      </c>
      <c r="N43" s="9">
        <v>0.14563106796116504</v>
      </c>
      <c r="O43" s="9">
        <v>0.27807486631016043</v>
      </c>
      <c r="P43" s="9">
        <v>0.18421052631578946</v>
      </c>
      <c r="Q43" s="9">
        <v>0.20103092783505155</v>
      </c>
      <c r="R43" s="9">
        <v>0.22588832487309646</v>
      </c>
      <c r="S43" s="9">
        <v>0.15189873417721519</v>
      </c>
      <c r="T43" s="9">
        <v>0.15364583333333334</v>
      </c>
      <c r="U43" s="9">
        <v>0.29649595687331537</v>
      </c>
      <c r="V43" s="9">
        <v>0.14833759590792839</v>
      </c>
    </row>
    <row r="44" spans="1:22" ht="14.25" x14ac:dyDescent="0.25">
      <c r="A44" s="12" t="s">
        <v>145</v>
      </c>
      <c r="B44" s="9">
        <v>0.37434554973821987</v>
      </c>
      <c r="C44" s="9">
        <v>0.36772486772486773</v>
      </c>
      <c r="D44" s="9">
        <v>0.4802110817941953</v>
      </c>
      <c r="E44" s="9">
        <v>0.45658263305322128</v>
      </c>
      <c r="F44" s="9">
        <v>0.4776119402985074</v>
      </c>
      <c r="G44" s="9">
        <v>0.55208333333333337</v>
      </c>
      <c r="H44" s="9">
        <v>0.43169398907103829</v>
      </c>
      <c r="I44" s="9">
        <v>0.49740932642487046</v>
      </c>
      <c r="J44" s="9">
        <v>0.36220472440944884</v>
      </c>
      <c r="K44" s="9">
        <v>0.45679012345679015</v>
      </c>
      <c r="L44" s="9">
        <v>0.45498783454987834</v>
      </c>
      <c r="M44" s="9">
        <v>0.43535620052770446</v>
      </c>
      <c r="N44" s="9">
        <v>0.41262135922330095</v>
      </c>
      <c r="O44" s="9">
        <v>0.39839572192513367</v>
      </c>
      <c r="P44" s="9">
        <v>0.4263157894736842</v>
      </c>
      <c r="Q44" s="9">
        <v>0.39432989690721648</v>
      </c>
      <c r="R44" s="9">
        <v>0.42893401015228427</v>
      </c>
      <c r="S44" s="9">
        <v>0.46582278481012657</v>
      </c>
      <c r="T44" s="9">
        <v>0.4453125</v>
      </c>
      <c r="U44" s="9">
        <v>0.45283018867924535</v>
      </c>
      <c r="V44" s="9">
        <v>0.55498721227621484</v>
      </c>
    </row>
    <row r="45" spans="1:22" ht="14.25" x14ac:dyDescent="0.25">
      <c r="A45" s="5" t="s">
        <v>146</v>
      </c>
      <c r="B45" s="9">
        <v>0.25654450261780104</v>
      </c>
      <c r="C45" s="9">
        <v>0.17195767195767198</v>
      </c>
      <c r="D45" s="9">
        <v>8.9709762532981518E-2</v>
      </c>
      <c r="E45" s="9">
        <v>0.1484593837535014</v>
      </c>
      <c r="F45" s="9">
        <v>0.21890547263681592</v>
      </c>
      <c r="G45" s="9">
        <v>0.1328125</v>
      </c>
      <c r="H45" s="9">
        <v>6.8306010928961755E-2</v>
      </c>
      <c r="I45" s="9">
        <v>5.9585492227979271E-2</v>
      </c>
      <c r="J45" s="9">
        <v>0.16272965879265089</v>
      </c>
      <c r="K45" s="9">
        <v>0.17037037037037039</v>
      </c>
      <c r="L45" s="9">
        <v>8.7591240875912413E-2</v>
      </c>
      <c r="M45" s="9">
        <v>0.14775725593667546</v>
      </c>
      <c r="N45" s="9">
        <v>0.18932038834951456</v>
      </c>
      <c r="O45" s="9">
        <v>9.6256684491978606E-2</v>
      </c>
      <c r="P45" s="9">
        <v>0.14736842105263157</v>
      </c>
      <c r="Q45" s="9">
        <v>0.15206185567010308</v>
      </c>
      <c r="R45" s="9">
        <v>0.12182741116751269</v>
      </c>
      <c r="S45" s="9">
        <v>0.17215189873417722</v>
      </c>
      <c r="T45" s="9">
        <v>0.2265625</v>
      </c>
      <c r="U45" s="9">
        <v>0.10781671159029652</v>
      </c>
      <c r="V45" s="9">
        <v>0.12531969309462915</v>
      </c>
    </row>
    <row r="46" spans="1:22" ht="14.25" x14ac:dyDescent="0.25">
      <c r="A46" s="5" t="s">
        <v>147</v>
      </c>
      <c r="B46" s="9">
        <v>0.22251308900523561</v>
      </c>
      <c r="C46" s="9">
        <v>0.32539682539682535</v>
      </c>
      <c r="D46" s="9">
        <v>0.25857519788918204</v>
      </c>
      <c r="E46" s="9">
        <v>0.20448179271708683</v>
      </c>
      <c r="F46" s="9">
        <v>0.16417910447761194</v>
      </c>
      <c r="G46" s="9">
        <v>0.20052083333333337</v>
      </c>
      <c r="H46" s="9">
        <v>0.25956284153005466</v>
      </c>
      <c r="I46" s="9">
        <v>0.18911917098445596</v>
      </c>
      <c r="J46" s="9">
        <v>0.17322834645669294</v>
      </c>
      <c r="K46" s="9">
        <v>0.23209876543209876</v>
      </c>
      <c r="L46" s="9">
        <v>0.20194647201946472</v>
      </c>
      <c r="M46" s="9">
        <v>0.27176781002638523</v>
      </c>
      <c r="N46" s="9">
        <v>0.23786407766990292</v>
      </c>
      <c r="O46" s="9">
        <v>0.20588235294117646</v>
      </c>
      <c r="P46" s="9">
        <v>0.22105263157894736</v>
      </c>
      <c r="Q46" s="9">
        <v>0.2422680412371134</v>
      </c>
      <c r="R46" s="9">
        <v>0.19796954314720813</v>
      </c>
      <c r="S46" s="9">
        <v>0.20506329113924054</v>
      </c>
      <c r="T46" s="9">
        <v>0.16666666666666663</v>
      </c>
      <c r="U46" s="9">
        <v>0.14016172506738545</v>
      </c>
      <c r="V46" s="9">
        <v>0.16624040920716113</v>
      </c>
    </row>
    <row r="47" spans="1:22" ht="15" thickBot="1" x14ac:dyDescent="0.3">
      <c r="A47" s="5" t="s">
        <v>148</v>
      </c>
      <c r="B47" s="9">
        <v>3.1413612565445025E-2</v>
      </c>
      <c r="C47" s="9">
        <v>2.1164021164021163E-2</v>
      </c>
      <c r="D47" s="9">
        <v>2.1108179419525065E-2</v>
      </c>
      <c r="E47" s="9">
        <v>8.4033613445378148E-3</v>
      </c>
      <c r="F47" s="9">
        <v>2.4875621890547263E-3</v>
      </c>
      <c r="G47" s="9">
        <v>1.0416666666666664E-2</v>
      </c>
      <c r="H47" s="9">
        <v>1.6393442622950821E-2</v>
      </c>
      <c r="I47" s="9">
        <v>1.5544041450777202E-2</v>
      </c>
      <c r="J47" s="9">
        <v>7.874015748031496E-3</v>
      </c>
      <c r="K47" s="9">
        <v>9.876543209876543E-3</v>
      </c>
      <c r="L47" s="9">
        <v>1.4598540145985401E-2</v>
      </c>
      <c r="M47" s="9">
        <v>1.0554089709762533E-2</v>
      </c>
      <c r="N47" s="9">
        <v>1.4563106796116505E-2</v>
      </c>
      <c r="O47" s="9">
        <v>2.1390374331550797E-2</v>
      </c>
      <c r="P47" s="9">
        <v>2.1052631578947368E-2</v>
      </c>
      <c r="Q47" s="9">
        <v>1.0309278350515462E-2</v>
      </c>
      <c r="R47" s="9">
        <v>2.5380710659898477E-2</v>
      </c>
      <c r="S47" s="9">
        <v>5.0632911392405064E-3</v>
      </c>
      <c r="T47" s="9">
        <v>7.8125E-3</v>
      </c>
      <c r="U47" s="9">
        <v>2.6954177897574125E-3</v>
      </c>
      <c r="V47" s="9">
        <v>5.1150895140664966E-3</v>
      </c>
    </row>
    <row r="48" spans="1:22" ht="15" thickBot="1" x14ac:dyDescent="0.3">
      <c r="A48" s="116">
        <v>2014</v>
      </c>
      <c r="B48" s="117" t="s">
        <v>77</v>
      </c>
      <c r="C48" s="117" t="s">
        <v>74</v>
      </c>
      <c r="D48" s="117" t="s">
        <v>87</v>
      </c>
      <c r="E48" s="117" t="s">
        <v>88</v>
      </c>
      <c r="F48" s="117" t="s">
        <v>78</v>
      </c>
      <c r="G48" s="117" t="s">
        <v>90</v>
      </c>
      <c r="H48" s="117" t="s">
        <v>79</v>
      </c>
      <c r="I48" s="117" t="s">
        <v>108</v>
      </c>
      <c r="J48" s="117" t="s">
        <v>109</v>
      </c>
      <c r="K48" s="117" t="s">
        <v>83</v>
      </c>
      <c r="L48" s="117" t="s">
        <v>76</v>
      </c>
      <c r="M48" s="117" t="s">
        <v>91</v>
      </c>
      <c r="N48" s="117" t="s">
        <v>86</v>
      </c>
      <c r="O48" s="117" t="s">
        <v>85</v>
      </c>
      <c r="P48" s="117" t="s">
        <v>110</v>
      </c>
      <c r="Q48" s="117" t="s">
        <v>82</v>
      </c>
      <c r="R48" s="117" t="s">
        <v>94</v>
      </c>
      <c r="S48" s="117" t="s">
        <v>93</v>
      </c>
      <c r="T48" s="117" t="s">
        <v>92</v>
      </c>
      <c r="U48" s="117" t="s">
        <v>89</v>
      </c>
      <c r="V48" s="117" t="s">
        <v>75</v>
      </c>
    </row>
    <row r="49" spans="1:22" ht="14.25" x14ac:dyDescent="0.25">
      <c r="A49" s="4" t="s">
        <v>144</v>
      </c>
      <c r="B49" s="9">
        <v>0.29411764705882354</v>
      </c>
      <c r="C49" s="9">
        <v>0.15833333333333333</v>
      </c>
      <c r="D49" s="9">
        <v>9.3220338983050849E-2</v>
      </c>
      <c r="E49" s="9">
        <v>8.6206896551724144E-2</v>
      </c>
      <c r="F49" s="9">
        <v>0.1391304347826087</v>
      </c>
      <c r="G49" s="9">
        <v>1.680672268907563E-2</v>
      </c>
      <c r="H49" s="9">
        <v>0.10256410256410256</v>
      </c>
      <c r="I49" s="9">
        <v>0.37931034482758619</v>
      </c>
      <c r="J49" s="9">
        <v>0.32758620689655177</v>
      </c>
      <c r="K49" s="9">
        <v>0.38135593220338981</v>
      </c>
      <c r="L49" s="9">
        <v>0.40336134453781514</v>
      </c>
      <c r="M49" s="9">
        <v>0.26495726495726496</v>
      </c>
      <c r="N49" s="9">
        <v>0.3125</v>
      </c>
      <c r="O49" s="9">
        <v>0.20338983050847459</v>
      </c>
      <c r="P49" s="9">
        <v>0.29059829059829062</v>
      </c>
      <c r="Q49" s="9">
        <v>0.25423728813559321</v>
      </c>
      <c r="R49" s="9">
        <v>0.16949152542372878</v>
      </c>
      <c r="S49" s="9">
        <v>0.33620689655172414</v>
      </c>
      <c r="T49" s="9">
        <v>0.17094017094017094</v>
      </c>
      <c r="U49" s="9">
        <v>0.41964285714285715</v>
      </c>
      <c r="V49" s="9">
        <v>0.25210084033613445</v>
      </c>
    </row>
    <row r="50" spans="1:22" ht="14.25" x14ac:dyDescent="0.25">
      <c r="A50" s="12" t="s">
        <v>145</v>
      </c>
      <c r="B50" s="9">
        <v>0.26890756302521007</v>
      </c>
      <c r="C50" s="9">
        <v>0.35</v>
      </c>
      <c r="D50" s="9">
        <v>0.28813559322033899</v>
      </c>
      <c r="E50" s="9">
        <v>0.45689655172413796</v>
      </c>
      <c r="F50" s="9">
        <v>0.33913043478260868</v>
      </c>
      <c r="G50" s="9">
        <v>0.52100840336134457</v>
      </c>
      <c r="H50" s="9">
        <v>0.31623931623931623</v>
      </c>
      <c r="I50" s="9">
        <v>0.41379310344827586</v>
      </c>
      <c r="J50" s="9">
        <v>0.28448275862068967</v>
      </c>
      <c r="K50" s="9">
        <v>0.33050847457627119</v>
      </c>
      <c r="L50" s="9">
        <v>0.33613445378151263</v>
      </c>
      <c r="M50" s="9">
        <v>0.48717948717948717</v>
      </c>
      <c r="N50" s="9">
        <v>0.49107142857142855</v>
      </c>
      <c r="O50" s="9">
        <v>0.4152542372881356</v>
      </c>
      <c r="P50" s="9">
        <v>0.38461538461538469</v>
      </c>
      <c r="Q50" s="9">
        <v>0.43220338983050849</v>
      </c>
      <c r="R50" s="9">
        <v>0.3728813559322034</v>
      </c>
      <c r="S50" s="9">
        <v>0.38793103448275867</v>
      </c>
      <c r="T50" s="9">
        <v>0.46153846153846151</v>
      </c>
      <c r="U50" s="9">
        <v>0.3392857142857143</v>
      </c>
      <c r="V50" s="9">
        <v>0.52941176470588236</v>
      </c>
    </row>
    <row r="51" spans="1:22" ht="14.25" x14ac:dyDescent="0.25">
      <c r="A51" s="5" t="s">
        <v>146</v>
      </c>
      <c r="B51" s="9">
        <v>0.15966386554621848</v>
      </c>
      <c r="C51" s="9">
        <v>5.8333333333333327E-2</v>
      </c>
      <c r="D51" s="9">
        <v>5.9322033898305086E-2</v>
      </c>
      <c r="E51" s="9">
        <v>0.12068965517241378</v>
      </c>
      <c r="F51" s="9">
        <v>0.18260869565217391</v>
      </c>
      <c r="G51" s="9">
        <v>8.4033613445378158E-2</v>
      </c>
      <c r="H51" s="9">
        <v>0.15384615384615385</v>
      </c>
      <c r="I51" s="9">
        <v>6.0344827586206892E-2</v>
      </c>
      <c r="J51" s="9">
        <v>0.22413793103448276</v>
      </c>
      <c r="K51" s="9">
        <v>0.23728813559322035</v>
      </c>
      <c r="L51" s="9">
        <v>0.21848739495798319</v>
      </c>
      <c r="M51" s="9">
        <v>6.8376068376068383E-2</v>
      </c>
      <c r="N51" s="9">
        <v>0.11607142857142858</v>
      </c>
      <c r="O51" s="9">
        <v>0.13559322033898305</v>
      </c>
      <c r="P51" s="9">
        <v>0.16239316239316237</v>
      </c>
      <c r="Q51" s="9">
        <v>0.20338983050847459</v>
      </c>
      <c r="R51" s="9">
        <v>0.33898305084745756</v>
      </c>
      <c r="S51" s="9">
        <v>1.7241379310344827E-2</v>
      </c>
      <c r="T51" s="9">
        <v>0.22222222222222221</v>
      </c>
      <c r="U51" s="9">
        <v>5.3571428571428568E-2</v>
      </c>
      <c r="V51" s="9">
        <v>0.13445378151260504</v>
      </c>
    </row>
    <row r="52" spans="1:22" ht="14.25" x14ac:dyDescent="0.25">
      <c r="A52" s="5" t="s">
        <v>147</v>
      </c>
      <c r="B52" s="9">
        <v>0.27731092436974791</v>
      </c>
      <c r="C52" s="9">
        <v>0.42499999999999999</v>
      </c>
      <c r="D52" s="9">
        <v>0.55084745762711862</v>
      </c>
      <c r="E52" s="9">
        <v>0.32758620689655177</v>
      </c>
      <c r="F52" s="9">
        <v>0.33043478260869563</v>
      </c>
      <c r="G52" s="9">
        <v>0.37815126050420167</v>
      </c>
      <c r="H52" s="9">
        <v>0.41880341880341881</v>
      </c>
      <c r="I52" s="9">
        <v>0.12068965517241378</v>
      </c>
      <c r="J52" s="9">
        <v>0.15517241379310345</v>
      </c>
      <c r="K52" s="9">
        <v>4.2372881355932195E-2</v>
      </c>
      <c r="L52" s="9">
        <v>4.2016806722689079E-2</v>
      </c>
      <c r="M52" s="9">
        <v>0.17948717948717949</v>
      </c>
      <c r="N52" s="9">
        <v>8.0357142857142863E-2</v>
      </c>
      <c r="O52" s="9">
        <v>0.24576271186440679</v>
      </c>
      <c r="P52" s="9">
        <v>0.16239316239316237</v>
      </c>
      <c r="Q52" s="9">
        <v>0.10169491525423729</v>
      </c>
      <c r="R52" s="9">
        <v>0.11864406779661017</v>
      </c>
      <c r="S52" s="9">
        <v>0.25</v>
      </c>
      <c r="T52" s="9">
        <v>0.14529914529914531</v>
      </c>
      <c r="U52" s="9">
        <v>0.16071428571428573</v>
      </c>
      <c r="V52" s="9">
        <v>5.8823529411764698E-2</v>
      </c>
    </row>
    <row r="53" spans="1:22" ht="15" thickBot="1" x14ac:dyDescent="0.3">
      <c r="A53" s="5" t="s">
        <v>148</v>
      </c>
      <c r="B53" s="9"/>
      <c r="C53" s="9">
        <v>8.3333333333333332E-3</v>
      </c>
      <c r="D53" s="9">
        <v>8.4745762711864406E-3</v>
      </c>
      <c r="E53" s="9">
        <v>8.6206896551724137E-3</v>
      </c>
      <c r="F53" s="9">
        <v>8.6956521739130436E-3</v>
      </c>
      <c r="G53" s="9"/>
      <c r="H53" s="9">
        <v>8.5470085470085479E-3</v>
      </c>
      <c r="I53" s="9">
        <v>2.5862068965517241E-2</v>
      </c>
      <c r="J53" s="9">
        <v>8.6206896551724137E-3</v>
      </c>
      <c r="K53" s="9">
        <v>8.4745762711864406E-3</v>
      </c>
      <c r="L53" s="9"/>
      <c r="M53" s="9"/>
      <c r="N53" s="9"/>
      <c r="O53" s="9"/>
      <c r="P53" s="9"/>
      <c r="Q53" s="9">
        <v>8.4745762711864406E-3</v>
      </c>
      <c r="R53" s="9"/>
      <c r="S53" s="9">
        <v>8.6206896551724137E-3</v>
      </c>
      <c r="T53" s="9"/>
      <c r="U53" s="9">
        <v>2.6785714285714284E-2</v>
      </c>
      <c r="V53" s="9">
        <v>2.5210084033613446E-2</v>
      </c>
    </row>
    <row r="54" spans="1:22" ht="15" thickBot="1" x14ac:dyDescent="0.3">
      <c r="A54" s="116">
        <v>2012</v>
      </c>
      <c r="B54" s="117" t="s">
        <v>77</v>
      </c>
      <c r="C54" s="117" t="s">
        <v>74</v>
      </c>
      <c r="D54" s="117" t="s">
        <v>87</v>
      </c>
      <c r="E54" s="117" t="s">
        <v>88</v>
      </c>
      <c r="F54" s="117" t="s">
        <v>78</v>
      </c>
      <c r="G54" s="117" t="s">
        <v>90</v>
      </c>
      <c r="H54" s="117" t="s">
        <v>79</v>
      </c>
      <c r="I54" s="117" t="s">
        <v>108</v>
      </c>
      <c r="J54" s="117" t="s">
        <v>109</v>
      </c>
      <c r="K54" s="117" t="s">
        <v>83</v>
      </c>
      <c r="L54" s="117" t="s">
        <v>76</v>
      </c>
      <c r="M54" s="117" t="s">
        <v>91</v>
      </c>
      <c r="N54" s="117" t="s">
        <v>86</v>
      </c>
      <c r="O54" s="117" t="s">
        <v>85</v>
      </c>
      <c r="P54" s="117" t="s">
        <v>110</v>
      </c>
      <c r="Q54" s="117" t="s">
        <v>82</v>
      </c>
      <c r="R54" s="117" t="s">
        <v>94</v>
      </c>
      <c r="S54" s="117" t="s">
        <v>93</v>
      </c>
      <c r="T54" s="117" t="s">
        <v>92</v>
      </c>
      <c r="U54" s="117" t="s">
        <v>89</v>
      </c>
      <c r="V54" s="117" t="s">
        <v>75</v>
      </c>
    </row>
    <row r="55" spans="1:22" ht="14.25" x14ac:dyDescent="0.25">
      <c r="A55" s="4" t="s">
        <v>144</v>
      </c>
      <c r="B55" s="9">
        <v>9.2436974789915971E-2</v>
      </c>
      <c r="C55" s="9">
        <v>0.13392857142857142</v>
      </c>
      <c r="D55" s="9">
        <v>0.1111111111111111</v>
      </c>
      <c r="E55" s="9">
        <v>8.1081081081081086E-2</v>
      </c>
      <c r="F55" s="9">
        <v>0.16949152542372878</v>
      </c>
      <c r="G55" s="9">
        <v>5.1724137931034482E-2</v>
      </c>
      <c r="H55" s="9">
        <v>0.19491525423728814</v>
      </c>
      <c r="I55" s="9">
        <v>0.125</v>
      </c>
      <c r="J55" s="9">
        <v>0.27586206896551724</v>
      </c>
      <c r="K55" s="9">
        <v>0.20833333333333337</v>
      </c>
      <c r="L55" s="9">
        <v>0.18487394957983194</v>
      </c>
      <c r="M55" s="9">
        <v>0.32203389830508472</v>
      </c>
      <c r="N55" s="9">
        <v>0.3728813559322034</v>
      </c>
      <c r="O55" s="9">
        <v>0.17647058823529413</v>
      </c>
      <c r="P55" s="9">
        <v>9.166666666666666E-2</v>
      </c>
      <c r="Q55" s="9">
        <v>0.10169491525423729</v>
      </c>
      <c r="R55" s="9">
        <v>0.20338983050847459</v>
      </c>
      <c r="S55" s="9">
        <v>0.21052631578947367</v>
      </c>
      <c r="T55" s="9">
        <v>0.125</v>
      </c>
      <c r="U55" s="9">
        <v>0.15652173913043479</v>
      </c>
      <c r="V55" s="9">
        <v>0.16239316239316237</v>
      </c>
    </row>
    <row r="56" spans="1:22" ht="14.25" x14ac:dyDescent="0.25">
      <c r="A56" s="12" t="s">
        <v>145</v>
      </c>
      <c r="B56" s="9">
        <v>0.49579831932773111</v>
      </c>
      <c r="C56" s="9">
        <v>0.25892857142857145</v>
      </c>
      <c r="D56" s="9">
        <v>0.35897435897435898</v>
      </c>
      <c r="E56" s="9">
        <v>0.40540540540540543</v>
      </c>
      <c r="F56" s="9">
        <v>0.33898305084745756</v>
      </c>
      <c r="G56" s="9">
        <v>0.39655172413793105</v>
      </c>
      <c r="H56" s="9">
        <v>0.3135593220338983</v>
      </c>
      <c r="I56" s="9">
        <v>0.26666666666666666</v>
      </c>
      <c r="J56" s="9">
        <v>0.21551724137931033</v>
      </c>
      <c r="K56" s="9">
        <v>0.39166666666666666</v>
      </c>
      <c r="L56" s="9">
        <v>0.37815126050420167</v>
      </c>
      <c r="M56" s="9">
        <v>0.26271186440677968</v>
      </c>
      <c r="N56" s="9">
        <v>0.3135593220338983</v>
      </c>
      <c r="O56" s="9">
        <v>0.36134453781512604</v>
      </c>
      <c r="P56" s="9">
        <v>0.36666666666666664</v>
      </c>
      <c r="Q56" s="9">
        <v>0.2711864406779661</v>
      </c>
      <c r="R56" s="9">
        <v>0.33050847457627119</v>
      </c>
      <c r="S56" s="9">
        <v>0.39473684210526316</v>
      </c>
      <c r="T56" s="9">
        <v>0.31666666666666665</v>
      </c>
      <c r="U56" s="9">
        <v>0.33913043478260868</v>
      </c>
      <c r="V56" s="9">
        <v>0.30769230769230771</v>
      </c>
    </row>
    <row r="57" spans="1:22" ht="14.25" x14ac:dyDescent="0.25">
      <c r="A57" s="5" t="s">
        <v>146</v>
      </c>
      <c r="B57" s="9">
        <v>0.2857142857142857</v>
      </c>
      <c r="C57" s="9">
        <v>0.29464285714285715</v>
      </c>
      <c r="D57" s="9">
        <v>0.17948717948717949</v>
      </c>
      <c r="E57" s="9">
        <v>0.17117117117117117</v>
      </c>
      <c r="F57" s="9">
        <v>0.1864406779661017</v>
      </c>
      <c r="G57" s="9">
        <v>0.31896551724137934</v>
      </c>
      <c r="H57" s="9">
        <v>0.23728813559322035</v>
      </c>
      <c r="I57" s="9">
        <v>0.3</v>
      </c>
      <c r="J57" s="9">
        <v>0.32758620689655177</v>
      </c>
      <c r="K57" s="9">
        <v>0.22500000000000001</v>
      </c>
      <c r="L57" s="9">
        <v>0.24369747899159663</v>
      </c>
      <c r="M57" s="9">
        <v>0.1440677966101695</v>
      </c>
      <c r="N57" s="9">
        <v>0.15254237288135594</v>
      </c>
      <c r="O57" s="9">
        <v>0.27731092436974791</v>
      </c>
      <c r="P57" s="9">
        <v>0.32500000000000001</v>
      </c>
      <c r="Q57" s="9">
        <v>0.49152542372881358</v>
      </c>
      <c r="R57" s="9">
        <v>0.20338983050847459</v>
      </c>
      <c r="S57" s="9">
        <v>0.25438596491228072</v>
      </c>
      <c r="T57" s="9">
        <v>0.27500000000000002</v>
      </c>
      <c r="U57" s="9">
        <v>0.27826086956521739</v>
      </c>
      <c r="V57" s="9">
        <v>0.29059829059829062</v>
      </c>
    </row>
    <row r="58" spans="1:22" ht="14.25" x14ac:dyDescent="0.25">
      <c r="A58" s="5" t="s">
        <v>147</v>
      </c>
      <c r="B58" s="9">
        <v>0.12605042016806722</v>
      </c>
      <c r="C58" s="9">
        <v>0.3125</v>
      </c>
      <c r="D58" s="9">
        <v>0.34188034188034189</v>
      </c>
      <c r="E58" s="9">
        <v>0.33333333333333326</v>
      </c>
      <c r="F58" s="9">
        <v>0.30508474576271188</v>
      </c>
      <c r="G58" s="9">
        <v>0.23275862068965517</v>
      </c>
      <c r="H58" s="9">
        <v>0.23728813559322035</v>
      </c>
      <c r="I58" s="9">
        <v>0.3</v>
      </c>
      <c r="J58" s="9">
        <v>0.14655172413793102</v>
      </c>
      <c r="K58" s="9">
        <v>0.13333333333333333</v>
      </c>
      <c r="L58" s="9">
        <v>0.19327731092436978</v>
      </c>
      <c r="M58" s="9">
        <v>0.24576271186440679</v>
      </c>
      <c r="N58" s="9">
        <v>0.11864406779661017</v>
      </c>
      <c r="O58" s="9">
        <v>0.17647058823529413</v>
      </c>
      <c r="P58" s="9">
        <v>0.20833333333333337</v>
      </c>
      <c r="Q58" s="9">
        <v>0.13559322033898305</v>
      </c>
      <c r="R58" s="9">
        <v>0.23728813559322035</v>
      </c>
      <c r="S58" s="9">
        <v>0.11403508771929824</v>
      </c>
      <c r="T58" s="9">
        <v>0.27500000000000002</v>
      </c>
      <c r="U58" s="9">
        <v>0.21739130434782608</v>
      </c>
      <c r="V58" s="9">
        <v>0.23931623931623933</v>
      </c>
    </row>
    <row r="59" spans="1:22" ht="15" thickBot="1" x14ac:dyDescent="0.3">
      <c r="A59" s="5" t="s">
        <v>148</v>
      </c>
      <c r="B59" s="9"/>
      <c r="C59" s="9"/>
      <c r="D59" s="9">
        <v>8.5470085470085479E-3</v>
      </c>
      <c r="E59" s="9">
        <v>9.0090090090090089E-3</v>
      </c>
      <c r="F59" s="9"/>
      <c r="G59" s="9"/>
      <c r="H59" s="9">
        <v>1.6949152542372881E-2</v>
      </c>
      <c r="I59" s="9">
        <v>8.3333333333333332E-3</v>
      </c>
      <c r="J59" s="9">
        <v>3.4482758620689655E-2</v>
      </c>
      <c r="K59" s="9">
        <v>4.1666666666666657E-2</v>
      </c>
      <c r="L59" s="9"/>
      <c r="M59" s="9">
        <v>2.5423728813559324E-2</v>
      </c>
      <c r="N59" s="9">
        <v>4.2372881355932195E-2</v>
      </c>
      <c r="O59" s="9">
        <v>8.4033613445378148E-3</v>
      </c>
      <c r="P59" s="9">
        <v>8.3333333333333332E-3</v>
      </c>
      <c r="Q59" s="9"/>
      <c r="R59" s="9">
        <v>2.5423728813559324E-2</v>
      </c>
      <c r="S59" s="9">
        <v>2.6315789473684209E-2</v>
      </c>
      <c r="T59" s="9">
        <v>8.3333333333333332E-3</v>
      </c>
      <c r="U59" s="9">
        <v>8.6956521739130436E-3</v>
      </c>
      <c r="V59" s="9"/>
    </row>
    <row r="60" spans="1:22" ht="15" thickBot="1" x14ac:dyDescent="0.3">
      <c r="A60" s="116">
        <v>2009</v>
      </c>
      <c r="B60" s="117" t="s">
        <v>77</v>
      </c>
      <c r="C60" s="117" t="s">
        <v>74</v>
      </c>
      <c r="D60" s="117" t="s">
        <v>87</v>
      </c>
      <c r="E60" s="117" t="s">
        <v>88</v>
      </c>
      <c r="F60" s="117" t="s">
        <v>78</v>
      </c>
      <c r="G60" s="117" t="s">
        <v>90</v>
      </c>
      <c r="H60" s="117" t="s">
        <v>79</v>
      </c>
      <c r="I60" s="117" t="s">
        <v>108</v>
      </c>
      <c r="J60" s="117" t="s">
        <v>109</v>
      </c>
      <c r="K60" s="117" t="s">
        <v>83</v>
      </c>
      <c r="L60" s="117" t="s">
        <v>76</v>
      </c>
      <c r="M60" s="117" t="s">
        <v>91</v>
      </c>
      <c r="N60" s="117" t="s">
        <v>86</v>
      </c>
      <c r="O60" s="117" t="s">
        <v>85</v>
      </c>
      <c r="P60" s="117" t="s">
        <v>110</v>
      </c>
      <c r="Q60" s="117" t="s">
        <v>82</v>
      </c>
      <c r="R60" s="117" t="s">
        <v>94</v>
      </c>
      <c r="S60" s="117" t="s">
        <v>93</v>
      </c>
      <c r="T60" s="117" t="s">
        <v>92</v>
      </c>
      <c r="U60" s="117" t="s">
        <v>89</v>
      </c>
      <c r="V60" s="117" t="s">
        <v>75</v>
      </c>
    </row>
    <row r="61" spans="1:22" ht="14.25" x14ac:dyDescent="0.25">
      <c r="A61" s="4" t="s">
        <v>144</v>
      </c>
      <c r="B61" s="9" t="s">
        <v>99</v>
      </c>
      <c r="C61" s="9" t="s">
        <v>99</v>
      </c>
      <c r="D61" s="9" t="s">
        <v>99</v>
      </c>
      <c r="E61" s="9" t="s">
        <v>99</v>
      </c>
      <c r="F61" s="9" t="s">
        <v>99</v>
      </c>
      <c r="G61" s="9" t="s">
        <v>99</v>
      </c>
      <c r="H61" s="9" t="s">
        <v>99</v>
      </c>
      <c r="I61" s="9" t="s">
        <v>99</v>
      </c>
      <c r="J61" s="9" t="s">
        <v>99</v>
      </c>
      <c r="K61" s="9" t="s">
        <v>99</v>
      </c>
      <c r="L61" s="9" t="s">
        <v>99</v>
      </c>
      <c r="M61" s="9" t="s">
        <v>99</v>
      </c>
      <c r="N61" s="9" t="s">
        <v>99</v>
      </c>
      <c r="O61" s="9" t="s">
        <v>99</v>
      </c>
      <c r="P61" s="9" t="s">
        <v>99</v>
      </c>
      <c r="Q61" s="9" t="s">
        <v>99</v>
      </c>
      <c r="R61" s="9" t="s">
        <v>99</v>
      </c>
      <c r="S61" s="9" t="s">
        <v>99</v>
      </c>
      <c r="T61" s="9" t="s">
        <v>99</v>
      </c>
      <c r="U61" s="9" t="s">
        <v>99</v>
      </c>
      <c r="V61" s="9" t="s">
        <v>99</v>
      </c>
    </row>
    <row r="62" spans="1:22" ht="14.25" x14ac:dyDescent="0.25">
      <c r="A62" s="12" t="s">
        <v>145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4.25" x14ac:dyDescent="0.25">
      <c r="A63" s="5" t="s">
        <v>146</v>
      </c>
      <c r="B63" s="9" t="s">
        <v>99</v>
      </c>
      <c r="C63" s="9" t="s">
        <v>99</v>
      </c>
      <c r="D63" s="9" t="s">
        <v>99</v>
      </c>
      <c r="E63" s="9" t="s">
        <v>99</v>
      </c>
      <c r="F63" s="9" t="s">
        <v>99</v>
      </c>
      <c r="G63" s="9" t="s">
        <v>99</v>
      </c>
      <c r="H63" s="9" t="s">
        <v>99</v>
      </c>
      <c r="I63" s="9" t="s">
        <v>99</v>
      </c>
      <c r="J63" s="9" t="s">
        <v>99</v>
      </c>
      <c r="K63" s="9" t="s">
        <v>99</v>
      </c>
      <c r="L63" s="9" t="s">
        <v>99</v>
      </c>
      <c r="M63" s="9" t="s">
        <v>99</v>
      </c>
      <c r="N63" s="9" t="s">
        <v>99</v>
      </c>
      <c r="O63" s="9" t="s">
        <v>99</v>
      </c>
      <c r="P63" s="9" t="s">
        <v>99</v>
      </c>
      <c r="Q63" s="9" t="s">
        <v>99</v>
      </c>
      <c r="R63" s="9" t="s">
        <v>99</v>
      </c>
      <c r="S63" s="9" t="s">
        <v>99</v>
      </c>
      <c r="T63" s="9" t="s">
        <v>99</v>
      </c>
      <c r="U63" s="9" t="s">
        <v>99</v>
      </c>
      <c r="V63" s="9" t="s">
        <v>99</v>
      </c>
    </row>
    <row r="64" spans="1:22" ht="14.25" x14ac:dyDescent="0.25">
      <c r="A64" s="5" t="s">
        <v>147</v>
      </c>
      <c r="B64" s="9" t="s">
        <v>99</v>
      </c>
      <c r="C64" s="9" t="s">
        <v>99</v>
      </c>
      <c r="D64" s="9" t="s">
        <v>99</v>
      </c>
      <c r="E64" s="9" t="s">
        <v>99</v>
      </c>
      <c r="F64" s="9" t="s">
        <v>99</v>
      </c>
      <c r="G64" s="9" t="s">
        <v>99</v>
      </c>
      <c r="H64" s="9" t="s">
        <v>99</v>
      </c>
      <c r="I64" s="9" t="s">
        <v>99</v>
      </c>
      <c r="J64" s="9" t="s">
        <v>99</v>
      </c>
      <c r="K64" s="9" t="s">
        <v>99</v>
      </c>
      <c r="L64" s="9" t="s">
        <v>99</v>
      </c>
      <c r="M64" s="9" t="s">
        <v>99</v>
      </c>
      <c r="N64" s="9" t="s">
        <v>99</v>
      </c>
      <c r="O64" s="9" t="s">
        <v>99</v>
      </c>
      <c r="P64" s="9" t="s">
        <v>99</v>
      </c>
      <c r="Q64" s="9" t="s">
        <v>99</v>
      </c>
      <c r="R64" s="9" t="s">
        <v>99</v>
      </c>
      <c r="S64" s="9" t="s">
        <v>99</v>
      </c>
      <c r="T64" s="9" t="s">
        <v>99</v>
      </c>
      <c r="U64" s="9" t="s">
        <v>99</v>
      </c>
      <c r="V64" s="9" t="s">
        <v>99</v>
      </c>
    </row>
    <row r="65" spans="1:22" ht="15" thickBot="1" x14ac:dyDescent="0.3">
      <c r="A65" s="5" t="s">
        <v>148</v>
      </c>
      <c r="B65" s="9" t="s">
        <v>99</v>
      </c>
      <c r="C65" s="9" t="s">
        <v>99</v>
      </c>
      <c r="D65" s="9" t="s">
        <v>99</v>
      </c>
      <c r="E65" s="9" t="s">
        <v>99</v>
      </c>
      <c r="F65" s="9" t="s">
        <v>99</v>
      </c>
      <c r="G65" s="9" t="s">
        <v>99</v>
      </c>
      <c r="H65" s="9" t="s">
        <v>99</v>
      </c>
      <c r="I65" s="9" t="s">
        <v>99</v>
      </c>
      <c r="J65" s="9" t="s">
        <v>99</v>
      </c>
      <c r="K65" s="9" t="s">
        <v>99</v>
      </c>
      <c r="L65" s="9" t="s">
        <v>99</v>
      </c>
      <c r="M65" s="9" t="s">
        <v>99</v>
      </c>
      <c r="N65" s="9" t="s">
        <v>99</v>
      </c>
      <c r="O65" s="9" t="s">
        <v>99</v>
      </c>
      <c r="P65" s="9" t="s">
        <v>99</v>
      </c>
      <c r="Q65" s="9" t="s">
        <v>99</v>
      </c>
      <c r="R65" s="9" t="s">
        <v>99</v>
      </c>
      <c r="S65" s="9" t="s">
        <v>99</v>
      </c>
      <c r="T65" s="9" t="s">
        <v>99</v>
      </c>
      <c r="U65" s="9" t="s">
        <v>99</v>
      </c>
      <c r="V65" s="9" t="s">
        <v>99</v>
      </c>
    </row>
    <row r="66" spans="1:22" ht="15" thickBot="1" x14ac:dyDescent="0.3">
      <c r="A66" s="116">
        <v>2008</v>
      </c>
      <c r="B66" s="117" t="s">
        <v>77</v>
      </c>
      <c r="C66" s="117" t="s">
        <v>74</v>
      </c>
      <c r="D66" s="117" t="s">
        <v>87</v>
      </c>
      <c r="E66" s="117" t="s">
        <v>88</v>
      </c>
      <c r="F66" s="117" t="s">
        <v>78</v>
      </c>
      <c r="G66" s="117" t="s">
        <v>90</v>
      </c>
      <c r="H66" s="117" t="s">
        <v>79</v>
      </c>
      <c r="I66" s="117" t="s">
        <v>108</v>
      </c>
      <c r="J66" s="117" t="s">
        <v>109</v>
      </c>
      <c r="K66" s="117" t="s">
        <v>83</v>
      </c>
      <c r="L66" s="117" t="s">
        <v>76</v>
      </c>
      <c r="M66" s="117" t="s">
        <v>91</v>
      </c>
      <c r="N66" s="117" t="s">
        <v>86</v>
      </c>
      <c r="O66" s="117" t="s">
        <v>85</v>
      </c>
      <c r="P66" s="117" t="s">
        <v>110</v>
      </c>
      <c r="Q66" s="117" t="s">
        <v>82</v>
      </c>
      <c r="R66" s="117" t="s">
        <v>94</v>
      </c>
      <c r="S66" s="117" t="s">
        <v>93</v>
      </c>
      <c r="T66" s="117" t="s">
        <v>92</v>
      </c>
      <c r="U66" s="117" t="s">
        <v>89</v>
      </c>
      <c r="V66" s="117" t="s">
        <v>75</v>
      </c>
    </row>
    <row r="67" spans="1:22" ht="14.25" x14ac:dyDescent="0.25">
      <c r="A67" s="4" t="s">
        <v>144</v>
      </c>
      <c r="B67" s="9" t="s">
        <v>99</v>
      </c>
      <c r="C67" s="9" t="s">
        <v>99</v>
      </c>
      <c r="D67" s="9" t="s">
        <v>99</v>
      </c>
      <c r="E67" s="9" t="s">
        <v>99</v>
      </c>
      <c r="F67" s="9" t="s">
        <v>99</v>
      </c>
      <c r="G67" s="9" t="s">
        <v>99</v>
      </c>
      <c r="H67" s="9" t="s">
        <v>99</v>
      </c>
      <c r="I67" s="9" t="s">
        <v>99</v>
      </c>
      <c r="J67" s="9" t="s">
        <v>99</v>
      </c>
      <c r="K67" s="9" t="s">
        <v>99</v>
      </c>
      <c r="L67" s="9" t="s">
        <v>99</v>
      </c>
      <c r="M67" s="9" t="s">
        <v>99</v>
      </c>
      <c r="N67" s="9" t="s">
        <v>99</v>
      </c>
      <c r="O67" s="9" t="s">
        <v>99</v>
      </c>
      <c r="P67" s="9" t="s">
        <v>99</v>
      </c>
      <c r="Q67" s="9" t="s">
        <v>99</v>
      </c>
      <c r="R67" s="9" t="s">
        <v>99</v>
      </c>
      <c r="S67" s="9" t="s">
        <v>99</v>
      </c>
      <c r="T67" s="9" t="s">
        <v>99</v>
      </c>
      <c r="U67" s="9" t="s">
        <v>99</v>
      </c>
      <c r="V67" s="9" t="s">
        <v>99</v>
      </c>
    </row>
    <row r="68" spans="1:22" ht="14.25" x14ac:dyDescent="0.25">
      <c r="A68" s="12" t="s">
        <v>145</v>
      </c>
      <c r="B68" s="9" t="s">
        <v>99</v>
      </c>
      <c r="C68" s="9" t="s">
        <v>99</v>
      </c>
      <c r="D68" s="9" t="s">
        <v>99</v>
      </c>
      <c r="E68" s="9" t="s">
        <v>99</v>
      </c>
      <c r="F68" s="9" t="s">
        <v>99</v>
      </c>
      <c r="G68" s="9" t="s">
        <v>99</v>
      </c>
      <c r="H68" s="9" t="s">
        <v>99</v>
      </c>
      <c r="I68" s="9" t="s">
        <v>99</v>
      </c>
      <c r="J68" s="9" t="s">
        <v>99</v>
      </c>
      <c r="K68" s="9" t="s">
        <v>99</v>
      </c>
      <c r="L68" s="9" t="s">
        <v>99</v>
      </c>
      <c r="M68" s="9" t="s">
        <v>99</v>
      </c>
      <c r="N68" s="9" t="s">
        <v>99</v>
      </c>
      <c r="O68" s="9" t="s">
        <v>99</v>
      </c>
      <c r="P68" s="9" t="s">
        <v>99</v>
      </c>
      <c r="Q68" s="9" t="s">
        <v>99</v>
      </c>
      <c r="R68" s="9" t="s">
        <v>99</v>
      </c>
      <c r="S68" s="9" t="s">
        <v>99</v>
      </c>
      <c r="T68" s="9" t="s">
        <v>99</v>
      </c>
      <c r="U68" s="9" t="s">
        <v>99</v>
      </c>
      <c r="V68" s="9" t="s">
        <v>99</v>
      </c>
    </row>
    <row r="69" spans="1:22" ht="14.25" x14ac:dyDescent="0.25">
      <c r="A69" s="5" t="s">
        <v>146</v>
      </c>
      <c r="B69" s="9" t="s">
        <v>99</v>
      </c>
      <c r="C69" s="9" t="s">
        <v>99</v>
      </c>
      <c r="D69" s="9" t="s">
        <v>99</v>
      </c>
      <c r="E69" s="9" t="s">
        <v>99</v>
      </c>
      <c r="F69" s="9" t="s">
        <v>99</v>
      </c>
      <c r="G69" s="9" t="s">
        <v>99</v>
      </c>
      <c r="H69" s="9" t="s">
        <v>99</v>
      </c>
      <c r="I69" s="9" t="s">
        <v>99</v>
      </c>
      <c r="J69" s="9" t="s">
        <v>99</v>
      </c>
      <c r="K69" s="9" t="s">
        <v>99</v>
      </c>
      <c r="L69" s="9" t="s">
        <v>99</v>
      </c>
      <c r="M69" s="9" t="s">
        <v>99</v>
      </c>
      <c r="N69" s="9" t="s">
        <v>99</v>
      </c>
      <c r="O69" s="9" t="s">
        <v>99</v>
      </c>
      <c r="P69" s="9" t="s">
        <v>99</v>
      </c>
      <c r="Q69" s="9" t="s">
        <v>99</v>
      </c>
      <c r="R69" s="9" t="s">
        <v>99</v>
      </c>
      <c r="S69" s="9" t="s">
        <v>99</v>
      </c>
      <c r="T69" s="9" t="s">
        <v>99</v>
      </c>
      <c r="U69" s="9" t="s">
        <v>99</v>
      </c>
      <c r="V69" s="9" t="s">
        <v>99</v>
      </c>
    </row>
    <row r="70" spans="1:22" ht="14.25" x14ac:dyDescent="0.25">
      <c r="A70" s="5" t="s">
        <v>147</v>
      </c>
      <c r="B70" s="9" t="s">
        <v>99</v>
      </c>
      <c r="C70" s="9" t="s">
        <v>99</v>
      </c>
      <c r="D70" s="9" t="s">
        <v>99</v>
      </c>
      <c r="E70" s="9" t="s">
        <v>99</v>
      </c>
      <c r="F70" s="9" t="s">
        <v>99</v>
      </c>
      <c r="G70" s="9" t="s">
        <v>99</v>
      </c>
      <c r="H70" s="9" t="s">
        <v>99</v>
      </c>
      <c r="I70" s="9" t="s">
        <v>99</v>
      </c>
      <c r="J70" s="9" t="s">
        <v>99</v>
      </c>
      <c r="K70" s="9" t="s">
        <v>99</v>
      </c>
      <c r="L70" s="9" t="s">
        <v>99</v>
      </c>
      <c r="M70" s="9" t="s">
        <v>99</v>
      </c>
      <c r="N70" s="9" t="s">
        <v>99</v>
      </c>
      <c r="O70" s="9" t="s">
        <v>99</v>
      </c>
      <c r="P70" s="9" t="s">
        <v>99</v>
      </c>
      <c r="Q70" s="9" t="s">
        <v>99</v>
      </c>
      <c r="R70" s="9" t="s">
        <v>99</v>
      </c>
      <c r="S70" s="9" t="s">
        <v>99</v>
      </c>
      <c r="T70" s="9" t="s">
        <v>99</v>
      </c>
      <c r="U70" s="9" t="s">
        <v>99</v>
      </c>
      <c r="V70" s="9" t="s">
        <v>99</v>
      </c>
    </row>
    <row r="71" spans="1:22" ht="15" thickBot="1" x14ac:dyDescent="0.3">
      <c r="A71" s="5" t="s">
        <v>148</v>
      </c>
      <c r="B71" s="9" t="s">
        <v>99</v>
      </c>
      <c r="C71" s="9" t="s">
        <v>99</v>
      </c>
      <c r="D71" s="9" t="s">
        <v>99</v>
      </c>
      <c r="E71" s="9" t="s">
        <v>99</v>
      </c>
      <c r="F71" s="9" t="s">
        <v>99</v>
      </c>
      <c r="G71" s="9" t="s">
        <v>99</v>
      </c>
      <c r="H71" s="9" t="s">
        <v>99</v>
      </c>
      <c r="I71" s="9" t="s">
        <v>99</v>
      </c>
      <c r="J71" s="9" t="s">
        <v>99</v>
      </c>
      <c r="K71" s="9" t="s">
        <v>99</v>
      </c>
      <c r="L71" s="9" t="s">
        <v>99</v>
      </c>
      <c r="M71" s="9" t="s">
        <v>99</v>
      </c>
      <c r="N71" s="9" t="s">
        <v>99</v>
      </c>
      <c r="O71" s="9" t="s">
        <v>99</v>
      </c>
      <c r="P71" s="9" t="s">
        <v>99</v>
      </c>
      <c r="Q71" s="9" t="s">
        <v>99</v>
      </c>
      <c r="R71" s="9" t="s">
        <v>99</v>
      </c>
      <c r="S71" s="9" t="s">
        <v>99</v>
      </c>
      <c r="T71" s="9" t="s">
        <v>99</v>
      </c>
      <c r="U71" s="9" t="s">
        <v>99</v>
      </c>
      <c r="V71" s="9" t="s">
        <v>99</v>
      </c>
    </row>
    <row r="72" spans="1:22" ht="15" thickBot="1" x14ac:dyDescent="0.3">
      <c r="A72" s="116">
        <v>2007</v>
      </c>
      <c r="B72" s="117" t="s">
        <v>77</v>
      </c>
      <c r="C72" s="117" t="s">
        <v>74</v>
      </c>
      <c r="D72" s="117" t="s">
        <v>87</v>
      </c>
      <c r="E72" s="117" t="s">
        <v>88</v>
      </c>
      <c r="F72" s="117" t="s">
        <v>78</v>
      </c>
      <c r="G72" s="117" t="s">
        <v>90</v>
      </c>
      <c r="H72" s="117" t="s">
        <v>79</v>
      </c>
      <c r="I72" s="117" t="s">
        <v>108</v>
      </c>
      <c r="J72" s="117" t="s">
        <v>109</v>
      </c>
      <c r="K72" s="117" t="s">
        <v>83</v>
      </c>
      <c r="L72" s="117" t="s">
        <v>76</v>
      </c>
      <c r="M72" s="117" t="s">
        <v>91</v>
      </c>
      <c r="N72" s="117" t="s">
        <v>86</v>
      </c>
      <c r="O72" s="117" t="s">
        <v>85</v>
      </c>
      <c r="P72" s="117" t="s">
        <v>110</v>
      </c>
      <c r="Q72" s="117" t="s">
        <v>82</v>
      </c>
      <c r="R72" s="117" t="s">
        <v>94</v>
      </c>
      <c r="S72" s="117" t="s">
        <v>93</v>
      </c>
      <c r="T72" s="117" t="s">
        <v>92</v>
      </c>
      <c r="U72" s="117" t="s">
        <v>89</v>
      </c>
      <c r="V72" s="117" t="s">
        <v>75</v>
      </c>
    </row>
    <row r="73" spans="1:22" ht="14.25" x14ac:dyDescent="0.25">
      <c r="A73" s="4" t="s">
        <v>144</v>
      </c>
      <c r="B73" s="9" t="s">
        <v>99</v>
      </c>
      <c r="C73" s="9" t="s">
        <v>99</v>
      </c>
      <c r="D73" s="9" t="s">
        <v>99</v>
      </c>
      <c r="E73" s="9" t="s">
        <v>99</v>
      </c>
      <c r="F73" s="9" t="s">
        <v>99</v>
      </c>
      <c r="G73" s="9" t="s">
        <v>99</v>
      </c>
      <c r="H73" s="9" t="s">
        <v>99</v>
      </c>
      <c r="I73" s="9" t="s">
        <v>99</v>
      </c>
      <c r="J73" s="9" t="s">
        <v>99</v>
      </c>
      <c r="K73" s="9" t="s">
        <v>99</v>
      </c>
      <c r="L73" s="9" t="s">
        <v>99</v>
      </c>
      <c r="M73" s="9" t="s">
        <v>99</v>
      </c>
      <c r="N73" s="9" t="s">
        <v>99</v>
      </c>
      <c r="O73" s="9" t="s">
        <v>99</v>
      </c>
      <c r="P73" s="9" t="s">
        <v>99</v>
      </c>
      <c r="Q73" s="9" t="s">
        <v>99</v>
      </c>
      <c r="R73" s="9" t="s">
        <v>99</v>
      </c>
      <c r="S73" s="9" t="s">
        <v>99</v>
      </c>
      <c r="T73" s="9" t="s">
        <v>99</v>
      </c>
      <c r="U73" s="9" t="s">
        <v>99</v>
      </c>
      <c r="V73" s="9" t="s">
        <v>99</v>
      </c>
    </row>
    <row r="74" spans="1:22" ht="14.25" x14ac:dyDescent="0.25">
      <c r="A74" s="12" t="s">
        <v>145</v>
      </c>
      <c r="B74" s="9" t="s">
        <v>99</v>
      </c>
      <c r="C74" s="9" t="s">
        <v>99</v>
      </c>
      <c r="D74" s="9" t="s">
        <v>99</v>
      </c>
      <c r="E74" s="9" t="s">
        <v>99</v>
      </c>
      <c r="F74" s="9" t="s">
        <v>99</v>
      </c>
      <c r="G74" s="9" t="s">
        <v>99</v>
      </c>
      <c r="H74" s="9" t="s">
        <v>99</v>
      </c>
      <c r="I74" s="9" t="s">
        <v>99</v>
      </c>
      <c r="J74" s="9" t="s">
        <v>99</v>
      </c>
      <c r="K74" s="9" t="s">
        <v>99</v>
      </c>
      <c r="L74" s="9" t="s">
        <v>99</v>
      </c>
      <c r="M74" s="9" t="s">
        <v>99</v>
      </c>
      <c r="N74" s="9" t="s">
        <v>99</v>
      </c>
      <c r="O74" s="9" t="s">
        <v>99</v>
      </c>
      <c r="P74" s="9" t="s">
        <v>99</v>
      </c>
      <c r="Q74" s="9" t="s">
        <v>99</v>
      </c>
      <c r="R74" s="9" t="s">
        <v>99</v>
      </c>
      <c r="S74" s="9" t="s">
        <v>99</v>
      </c>
      <c r="T74" s="9" t="s">
        <v>99</v>
      </c>
      <c r="U74" s="9" t="s">
        <v>99</v>
      </c>
      <c r="V74" s="9" t="s">
        <v>99</v>
      </c>
    </row>
    <row r="75" spans="1:22" ht="14.25" x14ac:dyDescent="0.25">
      <c r="A75" s="5" t="s">
        <v>146</v>
      </c>
      <c r="B75" s="9" t="s">
        <v>99</v>
      </c>
      <c r="C75" s="9" t="s">
        <v>99</v>
      </c>
      <c r="D75" s="9" t="s">
        <v>99</v>
      </c>
      <c r="E75" s="9" t="s">
        <v>99</v>
      </c>
      <c r="F75" s="9" t="s">
        <v>99</v>
      </c>
      <c r="G75" s="9" t="s">
        <v>99</v>
      </c>
      <c r="H75" s="9" t="s">
        <v>99</v>
      </c>
      <c r="I75" s="9" t="s">
        <v>99</v>
      </c>
      <c r="J75" s="9" t="s">
        <v>99</v>
      </c>
      <c r="K75" s="9" t="s">
        <v>99</v>
      </c>
      <c r="L75" s="9" t="s">
        <v>99</v>
      </c>
      <c r="M75" s="9" t="s">
        <v>99</v>
      </c>
      <c r="N75" s="9" t="s">
        <v>99</v>
      </c>
      <c r="O75" s="9" t="s">
        <v>99</v>
      </c>
      <c r="P75" s="9" t="s">
        <v>99</v>
      </c>
      <c r="Q75" s="9" t="s">
        <v>99</v>
      </c>
      <c r="R75" s="9" t="s">
        <v>99</v>
      </c>
      <c r="S75" s="9" t="s">
        <v>99</v>
      </c>
      <c r="T75" s="9" t="s">
        <v>99</v>
      </c>
      <c r="U75" s="9" t="s">
        <v>99</v>
      </c>
      <c r="V75" s="9" t="s">
        <v>99</v>
      </c>
    </row>
    <row r="76" spans="1:22" ht="14.25" x14ac:dyDescent="0.25">
      <c r="A76" s="5" t="s">
        <v>147</v>
      </c>
      <c r="B76" s="9" t="s">
        <v>99</v>
      </c>
      <c r="C76" s="9" t="s">
        <v>99</v>
      </c>
      <c r="D76" s="9" t="s">
        <v>99</v>
      </c>
      <c r="E76" s="9" t="s">
        <v>99</v>
      </c>
      <c r="F76" s="9" t="s">
        <v>99</v>
      </c>
      <c r="G76" s="9" t="s">
        <v>99</v>
      </c>
      <c r="H76" s="9" t="s">
        <v>99</v>
      </c>
      <c r="I76" s="9" t="s">
        <v>99</v>
      </c>
      <c r="J76" s="9" t="s">
        <v>99</v>
      </c>
      <c r="K76" s="9" t="s">
        <v>99</v>
      </c>
      <c r="L76" s="9" t="s">
        <v>99</v>
      </c>
      <c r="M76" s="9" t="s">
        <v>99</v>
      </c>
      <c r="N76" s="9" t="s">
        <v>99</v>
      </c>
      <c r="O76" s="9" t="s">
        <v>99</v>
      </c>
      <c r="P76" s="9" t="s">
        <v>99</v>
      </c>
      <c r="Q76" s="9" t="s">
        <v>99</v>
      </c>
      <c r="R76" s="9" t="s">
        <v>99</v>
      </c>
      <c r="S76" s="9" t="s">
        <v>99</v>
      </c>
      <c r="T76" s="9" t="s">
        <v>99</v>
      </c>
      <c r="U76" s="9" t="s">
        <v>99</v>
      </c>
      <c r="V76" s="9" t="s">
        <v>99</v>
      </c>
    </row>
    <row r="77" spans="1:22" ht="15" thickBot="1" x14ac:dyDescent="0.3">
      <c r="A77" s="5" t="s">
        <v>148</v>
      </c>
      <c r="B77" s="9" t="s">
        <v>99</v>
      </c>
      <c r="C77" s="9" t="s">
        <v>99</v>
      </c>
      <c r="D77" s="9" t="s">
        <v>99</v>
      </c>
      <c r="E77" s="9" t="s">
        <v>99</v>
      </c>
      <c r="F77" s="9" t="s">
        <v>99</v>
      </c>
      <c r="G77" s="9" t="s">
        <v>99</v>
      </c>
      <c r="H77" s="9" t="s">
        <v>99</v>
      </c>
      <c r="I77" s="9" t="s">
        <v>99</v>
      </c>
      <c r="J77" s="9" t="s">
        <v>99</v>
      </c>
      <c r="K77" s="9" t="s">
        <v>99</v>
      </c>
      <c r="L77" s="9" t="s">
        <v>99</v>
      </c>
      <c r="M77" s="9" t="s">
        <v>99</v>
      </c>
      <c r="N77" s="9" t="s">
        <v>99</v>
      </c>
      <c r="O77" s="9" t="s">
        <v>99</v>
      </c>
      <c r="P77" s="9" t="s">
        <v>99</v>
      </c>
      <c r="Q77" s="9" t="s">
        <v>99</v>
      </c>
      <c r="R77" s="9" t="s">
        <v>99</v>
      </c>
      <c r="S77" s="9" t="s">
        <v>99</v>
      </c>
      <c r="T77" s="9" t="s">
        <v>99</v>
      </c>
      <c r="U77" s="9" t="s">
        <v>99</v>
      </c>
      <c r="V77" s="9" t="s">
        <v>99</v>
      </c>
    </row>
    <row r="78" spans="1:22" ht="15" thickBot="1" x14ac:dyDescent="0.3">
      <c r="A78" s="116" t="s">
        <v>107</v>
      </c>
      <c r="B78" s="117" t="s">
        <v>77</v>
      </c>
      <c r="C78" s="117" t="s">
        <v>74</v>
      </c>
      <c r="D78" s="117" t="s">
        <v>87</v>
      </c>
      <c r="E78" s="117" t="s">
        <v>88</v>
      </c>
      <c r="F78" s="117" t="s">
        <v>78</v>
      </c>
      <c r="G78" s="117" t="s">
        <v>90</v>
      </c>
      <c r="H78" s="117" t="s">
        <v>79</v>
      </c>
      <c r="I78" s="117" t="s">
        <v>108</v>
      </c>
      <c r="J78" s="117" t="s">
        <v>109</v>
      </c>
      <c r="K78" s="117" t="s">
        <v>83</v>
      </c>
      <c r="L78" s="117" t="s">
        <v>76</v>
      </c>
      <c r="M78" s="117" t="s">
        <v>91</v>
      </c>
      <c r="N78" s="117" t="s">
        <v>86</v>
      </c>
      <c r="O78" s="117" t="s">
        <v>85</v>
      </c>
      <c r="P78" s="117" t="s">
        <v>110</v>
      </c>
      <c r="Q78" s="117" t="s">
        <v>82</v>
      </c>
      <c r="R78" s="117" t="s">
        <v>94</v>
      </c>
      <c r="S78" s="117" t="s">
        <v>93</v>
      </c>
      <c r="T78" s="117" t="s">
        <v>92</v>
      </c>
      <c r="U78" s="117" t="s">
        <v>89</v>
      </c>
      <c r="V78" s="117" t="s">
        <v>75</v>
      </c>
    </row>
    <row r="79" spans="1:22" ht="14.25" x14ac:dyDescent="0.25">
      <c r="A79" s="4" t="s">
        <v>150</v>
      </c>
      <c r="B79" s="9">
        <v>0.39795918367346933</v>
      </c>
      <c r="C79" s="9">
        <v>0.27826086956521739</v>
      </c>
      <c r="D79" s="9">
        <v>0.10465116279069768</v>
      </c>
      <c r="E79" s="9">
        <v>8.9285714285714288E-2</v>
      </c>
      <c r="F79" s="9">
        <v>0.11224489795918367</v>
      </c>
      <c r="G79" s="9">
        <v>0.15740740740740741</v>
      </c>
      <c r="H79" s="9">
        <v>0.19230769230769235</v>
      </c>
      <c r="I79" s="9">
        <v>0.34838709677419355</v>
      </c>
      <c r="J79" s="9">
        <v>0.16666666666666663</v>
      </c>
      <c r="K79" s="9">
        <v>0.19653179190751444</v>
      </c>
      <c r="L79" s="9">
        <v>0.34899328859060402</v>
      </c>
      <c r="M79" s="9">
        <v>0.19607843137254904</v>
      </c>
      <c r="N79" s="9">
        <v>0.35195530726256985</v>
      </c>
      <c r="O79" s="9">
        <v>8.2191780821917804E-2</v>
      </c>
      <c r="P79" s="9">
        <v>0.14012738853503184</v>
      </c>
      <c r="Q79" s="9">
        <v>0.12149532710280374</v>
      </c>
      <c r="R79" s="9">
        <v>0.29213483146067415</v>
      </c>
      <c r="S79" s="9">
        <v>0.12195121951219512</v>
      </c>
      <c r="T79" s="9">
        <v>0.27083333333333331</v>
      </c>
      <c r="U79" s="9">
        <v>0.17699115044247787</v>
      </c>
      <c r="V79" s="9">
        <v>3.8461538461538464E-2</v>
      </c>
    </row>
    <row r="80" spans="1:22" ht="14.25" x14ac:dyDescent="0.25">
      <c r="A80" s="12" t="s">
        <v>151</v>
      </c>
      <c r="B80" s="9">
        <v>0.40816326530612246</v>
      </c>
      <c r="C80" s="9">
        <v>0.4956521739130435</v>
      </c>
      <c r="D80" s="9">
        <v>0.34883720930232553</v>
      </c>
      <c r="E80" s="9">
        <v>0.5089285714285714</v>
      </c>
      <c r="F80" s="9">
        <v>0.63265306122448983</v>
      </c>
      <c r="G80" s="9">
        <v>0.51851851851851849</v>
      </c>
      <c r="H80" s="9">
        <v>0.61538461538461542</v>
      </c>
      <c r="I80" s="9">
        <v>0.50967741935483868</v>
      </c>
      <c r="J80" s="9">
        <v>0.48809523809523808</v>
      </c>
      <c r="K80" s="9">
        <v>0.49710982658959535</v>
      </c>
      <c r="L80" s="9">
        <v>0.44295302013422821</v>
      </c>
      <c r="M80" s="9">
        <v>0.38235294117647056</v>
      </c>
      <c r="N80" s="9">
        <v>0.50837988826815639</v>
      </c>
      <c r="O80" s="9">
        <v>0.56164383561643838</v>
      </c>
      <c r="P80" s="9">
        <v>0.49044585987261141</v>
      </c>
      <c r="Q80" s="9">
        <v>0.45794392523364486</v>
      </c>
      <c r="R80" s="9">
        <v>0.43820224719101125</v>
      </c>
      <c r="S80" s="9">
        <v>0.51219512195121952</v>
      </c>
      <c r="T80" s="9">
        <v>0.27083333333333331</v>
      </c>
      <c r="U80" s="9">
        <v>0.39823008849557523</v>
      </c>
      <c r="V80" s="9">
        <v>0.5</v>
      </c>
    </row>
    <row r="81" spans="1:32" ht="14.25" x14ac:dyDescent="0.25">
      <c r="A81" s="5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32" ht="14.25" x14ac:dyDescent="0.25">
      <c r="A82" s="5" t="s">
        <v>152</v>
      </c>
      <c r="B82" s="9">
        <v>0.19387755102040816</v>
      </c>
      <c r="C82" s="9">
        <v>0.22608695652173913</v>
      </c>
      <c r="D82" s="9">
        <v>0.5</v>
      </c>
      <c r="E82" s="9">
        <v>0.39285714285714285</v>
      </c>
      <c r="F82" s="9">
        <v>0.25510204081632654</v>
      </c>
      <c r="G82" s="9">
        <v>0.25</v>
      </c>
      <c r="H82" s="9">
        <v>0.13461538461538461</v>
      </c>
      <c r="I82" s="9">
        <v>0.12258064516129032</v>
      </c>
      <c r="J82" s="9">
        <v>0.30952380952380953</v>
      </c>
      <c r="K82" s="9">
        <v>0.2832369942196532</v>
      </c>
      <c r="L82" s="9">
        <v>0.19463087248322147</v>
      </c>
      <c r="M82" s="9">
        <v>0.38235294117647056</v>
      </c>
      <c r="N82" s="9">
        <v>0.12849162011173185</v>
      </c>
      <c r="O82" s="9">
        <v>0.34246575342465752</v>
      </c>
      <c r="P82" s="9">
        <v>0.35031847133757954</v>
      </c>
      <c r="Q82" s="9">
        <v>0.38317757009345788</v>
      </c>
      <c r="R82" s="9">
        <v>0.25842696629213485</v>
      </c>
      <c r="S82" s="9">
        <v>0.34146341463414637</v>
      </c>
      <c r="T82" s="9">
        <v>0.375</v>
      </c>
      <c r="U82" s="9">
        <v>0.29203539823008851</v>
      </c>
      <c r="V82" s="9">
        <v>0.34615384615384615</v>
      </c>
    </row>
    <row r="83" spans="1:32" ht="14.25" x14ac:dyDescent="0.25">
      <c r="A83" s="5" t="s">
        <v>153</v>
      </c>
      <c r="B83" s="9"/>
      <c r="C83" s="9"/>
      <c r="D83" s="9">
        <v>4.6511627906976744E-2</v>
      </c>
      <c r="E83" s="9">
        <v>8.9285714285714281E-3</v>
      </c>
      <c r="F83" s="9"/>
      <c r="G83" s="9">
        <v>7.407407407407407E-2</v>
      </c>
      <c r="H83" s="9">
        <v>5.7692307692307689E-2</v>
      </c>
      <c r="I83" s="9">
        <v>1.935483870967742E-2</v>
      </c>
      <c r="J83" s="9">
        <v>3.5714285714285712E-2</v>
      </c>
      <c r="K83" s="9">
        <v>2.3121387283236993E-2</v>
      </c>
      <c r="L83" s="9">
        <v>1.342281879194631E-2</v>
      </c>
      <c r="M83" s="9">
        <v>3.9215686274509803E-2</v>
      </c>
      <c r="N83" s="9">
        <v>1.1173184357541898E-2</v>
      </c>
      <c r="O83" s="9">
        <v>1.3698630136986301E-2</v>
      </c>
      <c r="P83" s="9">
        <v>1.9108280254777069E-2</v>
      </c>
      <c r="Q83" s="9">
        <v>3.7383177570093455E-2</v>
      </c>
      <c r="R83" s="9">
        <v>1.1235955056179777E-2</v>
      </c>
      <c r="S83" s="9">
        <v>2.4390243902439025E-2</v>
      </c>
      <c r="T83" s="9">
        <v>8.3333333333333315E-2</v>
      </c>
      <c r="U83" s="9">
        <v>0.13274336283185842</v>
      </c>
      <c r="V83" s="9">
        <v>0.11538461538461538</v>
      </c>
    </row>
    <row r="85" spans="1:32" x14ac:dyDescent="0.25">
      <c r="A85" s="3" t="s">
        <v>111</v>
      </c>
    </row>
    <row r="86" spans="1:32" ht="14.25" thickBot="1" x14ac:dyDescent="0.3">
      <c r="F86" s="3"/>
    </row>
    <row r="87" spans="1:32" s="28" customFormat="1" ht="42.75" customHeight="1" x14ac:dyDescent="0.25">
      <c r="A87" s="113" t="s">
        <v>56</v>
      </c>
      <c r="B87" s="104" t="s">
        <v>112</v>
      </c>
      <c r="C87" s="105" t="s">
        <v>113</v>
      </c>
      <c r="D87" s="1"/>
      <c r="E87" s="1"/>
      <c r="F87" s="113" t="s">
        <v>56</v>
      </c>
      <c r="G87" s="117" t="s">
        <v>114</v>
      </c>
      <c r="H87" s="117" t="s">
        <v>115</v>
      </c>
      <c r="I87" s="117" t="s">
        <v>116</v>
      </c>
      <c r="J87" s="117" t="s">
        <v>117</v>
      </c>
      <c r="K87" s="117" t="s">
        <v>118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3.5" customHeight="1" x14ac:dyDescent="0.25">
      <c r="A88" s="37">
        <v>2019</v>
      </c>
      <c r="B88" s="19">
        <f>(100*B104+75*B103+50*B102+25*B101+0*B100)/SUM(B100:B104)</f>
        <v>43.579766536964989</v>
      </c>
      <c r="C88" s="19">
        <f>(100*C104+75*C103+50*C102+25*C101+0*C100)/SUM(C100:C104)</f>
        <v>40.98030438675022</v>
      </c>
      <c r="F88" s="37">
        <v>2019</v>
      </c>
      <c r="G88" s="19">
        <f>(100*G104+75*G103+50*G102+25*G101+0*G100)/SUM(G100:G104)</f>
        <v>48.180242634315427</v>
      </c>
      <c r="H88" s="19">
        <f>(100*H104+75*H103+50*H102+25*H101+0*H100)/SUM(H100:H104)</f>
        <v>43.766346992153451</v>
      </c>
      <c r="I88" s="19">
        <f t="shared" ref="I88:K88" si="7">(100*I104+75*I103+50*I102+25*I101+0*I100)/SUM(I100:I104)</f>
        <v>39.367450731087089</v>
      </c>
      <c r="J88" s="19">
        <f t="shared" si="7"/>
        <v>40.105386416861819</v>
      </c>
      <c r="K88" s="19">
        <f t="shared" si="7"/>
        <v>40.475012370113809</v>
      </c>
    </row>
    <row r="89" spans="1:32" ht="13.5" customHeight="1" x14ac:dyDescent="0.25">
      <c r="A89" s="37">
        <v>2017</v>
      </c>
      <c r="B89" s="19">
        <f>(100*B110+75*B109+50*B108+25*B107+0*B106)/SUM(B107:B110)</f>
        <v>47.605633802816897</v>
      </c>
      <c r="C89" s="19">
        <f>(100*C110+75*C109+50*C108+25*C107+0*C106)/SUM(C107:C110)</f>
        <v>45.474658085277547</v>
      </c>
      <c r="F89" s="37">
        <v>2017</v>
      </c>
      <c r="G89" s="19">
        <f>(100*G110+75*G109+50*G108+25*G107+0*G106)/SUM(G107:G110)</f>
        <v>52.061170212765965</v>
      </c>
      <c r="H89" s="19">
        <f>(100*H110+75*H109+50*H108+25*H107+0*H106)/SUM(H107:H110)</f>
        <v>47.774621212121211</v>
      </c>
      <c r="I89" s="19">
        <f t="shared" ref="I89:K89" si="8">(100*I110+75*I109+50*I108+25*I107+0*I106)/SUM(I107:I110)</f>
        <v>47.157434402332356</v>
      </c>
      <c r="J89" s="19">
        <f t="shared" si="8"/>
        <v>44.26433915211971</v>
      </c>
      <c r="K89" s="19">
        <f t="shared" si="8"/>
        <v>43.219696969696969</v>
      </c>
    </row>
    <row r="90" spans="1:32" ht="13.5" customHeight="1" x14ac:dyDescent="0.25">
      <c r="A90" s="37">
        <v>2016</v>
      </c>
      <c r="B90" s="19">
        <f>(100*B116+75*B115+50*B114+25*B113+0*B112)/SUM(B112:B116)</f>
        <v>37.110750067695641</v>
      </c>
      <c r="C90" s="19">
        <f>(100*C116+75*C115+50*C114+25*C113+0*C112)/SUM(C112:C116)</f>
        <v>34.623241034952336</v>
      </c>
      <c r="F90" s="37">
        <v>2016</v>
      </c>
      <c r="G90" s="19">
        <f>(100*G116+75*G115+50*G114+25*G113+0*G112)/SUM(G112:G116)</f>
        <v>42.23151408450704</v>
      </c>
      <c r="H90" s="19">
        <f>(100*H116+75*H115+50*H114+25*H113+0*H112)/SUM(H112:H116)</f>
        <v>37.891486546096161</v>
      </c>
      <c r="I90" s="19">
        <f t="shared" ref="I90:K90" si="9">(100*I116+75*I115+50*I114+25*I113+0*I112)/SUM(I112:I116)</f>
        <v>33.418530351437703</v>
      </c>
      <c r="J90" s="19">
        <f t="shared" si="9"/>
        <v>33.584474885844749</v>
      </c>
      <c r="K90" s="19">
        <f t="shared" si="9"/>
        <v>32.735756385068768</v>
      </c>
    </row>
    <row r="91" spans="1:32" ht="13.5" customHeight="1" x14ac:dyDescent="0.25">
      <c r="A91" s="37">
        <v>2014</v>
      </c>
      <c r="B91" s="19">
        <f>(100*B122+75*B121+50*B120+25*B119+0*B118)/SUM(B118:B122)</f>
        <v>33.973799126637559</v>
      </c>
      <c r="C91" s="19">
        <f>(100*C122+75*C121+50*C120+25*C119+0*C118)/SUM(C118:C122)</f>
        <v>34.108231707317074</v>
      </c>
      <c r="F91" s="37">
        <v>2014</v>
      </c>
      <c r="G91" s="19">
        <f>(100*G122+75*G121+50*G120+25*G119+0*G118)/SUM(G118:G122)</f>
        <v>37.410071942446045</v>
      </c>
      <c r="H91" s="19">
        <f>(100*H122+75*H121+50*H120+25*H119+0*H118)/SUM(H118:H122)</f>
        <v>32.10884353741497</v>
      </c>
      <c r="I91" s="19">
        <f t="shared" ref="I91:K91" si="10">(100*I122+75*I121+50*I120+25*I119+0*I118)/SUM(I118:I122)</f>
        <v>31.13532110091743</v>
      </c>
      <c r="J91" s="19">
        <f t="shared" si="10"/>
        <v>30.721003134796241</v>
      </c>
      <c r="K91" s="19">
        <f t="shared" si="10"/>
        <v>38.31818181818182</v>
      </c>
    </row>
    <row r="92" spans="1:32" ht="13.5" customHeight="1" x14ac:dyDescent="0.25">
      <c r="A92" s="37">
        <v>2012</v>
      </c>
      <c r="B92" s="19">
        <f>(100*B128+75*B127+50*B126+25*B125+0*B124)/SUM(B124:B128)</f>
        <v>39.415584415584419</v>
      </c>
      <c r="C92" s="19">
        <f>(100*C128+75*C127+50*C126+25*C125+0*C124)/SUM(C124:C128)</f>
        <v>39.105504587155963</v>
      </c>
      <c r="F92" s="37">
        <v>2012</v>
      </c>
      <c r="G92" s="19">
        <f>(100*G128+75*G127+50*G126+25*G125+0*G124)/SUM(G124:G128)</f>
        <v>42.289719626168221</v>
      </c>
      <c r="H92" s="19">
        <f>(100*H128+75*H127+50*H126+25*H125+0*H124)/SUM(H124:H128)</f>
        <v>36.579651941097723</v>
      </c>
      <c r="I92" s="19">
        <f t="shared" ref="I92:K92" si="11">(100*I128+75*I127+50*I126+25*I125+0*I124)/SUM(I124:I128)</f>
        <v>38.657957244655584</v>
      </c>
      <c r="J92" s="19">
        <f t="shared" si="11"/>
        <v>35.645161290322577</v>
      </c>
      <c r="K92" s="19">
        <f t="shared" si="11"/>
        <v>42.953321364452421</v>
      </c>
    </row>
    <row r="93" spans="1:32" ht="13.5" customHeight="1" x14ac:dyDescent="0.25">
      <c r="A93" s="37">
        <v>2009</v>
      </c>
      <c r="B93" s="21" t="s">
        <v>99</v>
      </c>
      <c r="C93" s="21" t="s">
        <v>99</v>
      </c>
      <c r="F93" s="37">
        <v>2009</v>
      </c>
      <c r="G93" s="21" t="s">
        <v>99</v>
      </c>
      <c r="H93" s="21" t="s">
        <v>99</v>
      </c>
      <c r="I93" s="21" t="s">
        <v>99</v>
      </c>
      <c r="J93" s="21" t="s">
        <v>99</v>
      </c>
      <c r="K93" s="21" t="s">
        <v>99</v>
      </c>
    </row>
    <row r="94" spans="1:32" ht="13.5" customHeight="1" x14ac:dyDescent="0.25">
      <c r="A94" s="37">
        <v>2008</v>
      </c>
      <c r="B94" s="21" t="s">
        <v>99</v>
      </c>
      <c r="C94" s="21" t="s">
        <v>99</v>
      </c>
      <c r="F94" s="37">
        <v>2008</v>
      </c>
      <c r="G94" s="21" t="s">
        <v>99</v>
      </c>
      <c r="H94" s="21" t="s">
        <v>99</v>
      </c>
      <c r="I94" s="21" t="s">
        <v>99</v>
      </c>
      <c r="J94" s="21" t="s">
        <v>99</v>
      </c>
      <c r="K94" s="21" t="s">
        <v>99</v>
      </c>
    </row>
    <row r="95" spans="1:32" ht="13.5" customHeight="1" x14ac:dyDescent="0.25">
      <c r="A95" s="37">
        <v>2007</v>
      </c>
      <c r="B95" s="21" t="s">
        <v>99</v>
      </c>
      <c r="C95" s="21" t="s">
        <v>99</v>
      </c>
      <c r="F95" s="37">
        <v>2007</v>
      </c>
      <c r="G95" s="21" t="s">
        <v>99</v>
      </c>
      <c r="H95" s="21" t="s">
        <v>99</v>
      </c>
      <c r="I95" s="21" t="s">
        <v>99</v>
      </c>
      <c r="J95" s="21" t="s">
        <v>99</v>
      </c>
      <c r="K95" s="21" t="s">
        <v>99</v>
      </c>
    </row>
    <row r="96" spans="1:32" ht="13.5" customHeight="1" x14ac:dyDescent="0.25">
      <c r="A96" s="37" t="s">
        <v>107</v>
      </c>
      <c r="B96" s="21">
        <f>50+(50*(B152-B148))+(25*(B151-B149))</f>
        <v>36.80952380952381</v>
      </c>
      <c r="C96" s="21">
        <f>50+(50*(C152-C148))+(25*(C151-C149))</f>
        <v>34.254498714652961</v>
      </c>
      <c r="F96" s="37" t="s">
        <v>107</v>
      </c>
      <c r="G96" s="21">
        <f>50+(50*(G152-G148))+(25*(G151-G149))</f>
        <v>38.116591928251118</v>
      </c>
      <c r="H96" s="21">
        <f t="shared" ref="H96:K96" si="12">50+(50*(H152-H148))+(25*(H151-H149))</f>
        <v>34.224806201550386</v>
      </c>
      <c r="I96" s="21">
        <f t="shared" si="12"/>
        <v>33.069164265129686</v>
      </c>
      <c r="J96" s="21">
        <f t="shared" si="12"/>
        <v>31.333333333333332</v>
      </c>
      <c r="K96" s="21">
        <f t="shared" si="12"/>
        <v>39.01673640167364</v>
      </c>
    </row>
    <row r="97" spans="1:11" x14ac:dyDescent="0.25">
      <c r="F97" s="3"/>
    </row>
    <row r="98" spans="1:11" x14ac:dyDescent="0.25">
      <c r="A98" s="166" t="s">
        <v>119</v>
      </c>
      <c r="B98" s="166"/>
      <c r="C98" s="166"/>
      <c r="D98" s="42"/>
      <c r="F98" s="166" t="s">
        <v>120</v>
      </c>
      <c r="G98" s="166"/>
      <c r="H98" s="166"/>
      <c r="I98" s="166"/>
      <c r="J98" s="166"/>
      <c r="K98" s="166"/>
    </row>
    <row r="99" spans="1:11" ht="15" thickBot="1" x14ac:dyDescent="0.3">
      <c r="A99" s="116">
        <v>2019</v>
      </c>
      <c r="B99" s="117" t="s">
        <v>112</v>
      </c>
      <c r="C99" s="117" t="s">
        <v>113</v>
      </c>
      <c r="F99" s="118">
        <v>2019</v>
      </c>
      <c r="G99" s="119" t="s">
        <v>121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144</v>
      </c>
      <c r="B100" s="9">
        <v>0.13929961089494164</v>
      </c>
      <c r="C100" s="9">
        <v>0.14480752014324083</v>
      </c>
      <c r="F100" s="4" t="s">
        <v>144</v>
      </c>
      <c r="G100" s="9">
        <v>0.11178509532062392</v>
      </c>
      <c r="H100" s="9">
        <v>0.13208369659982563</v>
      </c>
      <c r="I100" s="9">
        <v>0.16846789574062304</v>
      </c>
      <c r="J100" s="9">
        <v>0.15378610460577674</v>
      </c>
      <c r="K100" s="13">
        <v>0.14349332013854527</v>
      </c>
    </row>
    <row r="101" spans="1:11" ht="28.5" x14ac:dyDescent="0.25">
      <c r="A101" s="12" t="s">
        <v>145</v>
      </c>
      <c r="B101" s="9">
        <v>0.36809338521400781</v>
      </c>
      <c r="C101" s="9">
        <v>0.40241718889883615</v>
      </c>
      <c r="F101" s="12" t="s">
        <v>145</v>
      </c>
      <c r="G101" s="9">
        <v>0.29896013864818022</v>
      </c>
      <c r="H101" s="9">
        <v>0.37925021795989539</v>
      </c>
      <c r="I101" s="9">
        <v>0.4087730451366815</v>
      </c>
      <c r="J101" s="9">
        <v>0.41608118657298987</v>
      </c>
      <c r="K101" s="9">
        <v>0.40870856011875312</v>
      </c>
    </row>
    <row r="102" spans="1:11" ht="28.5" x14ac:dyDescent="0.25">
      <c r="A102" s="5" t="s">
        <v>146</v>
      </c>
      <c r="B102" s="9">
        <v>0.14033722438391699</v>
      </c>
      <c r="C102" s="9">
        <v>0.14704565801253358</v>
      </c>
      <c r="F102" s="5" t="s">
        <v>146</v>
      </c>
      <c r="G102" s="9">
        <v>0.18717504332755636</v>
      </c>
      <c r="H102" s="9">
        <v>0.13034001743679163</v>
      </c>
      <c r="I102" s="9">
        <v>0.12968849332485696</v>
      </c>
      <c r="J102" s="9">
        <v>0.12802498048399688</v>
      </c>
      <c r="K102" s="9">
        <v>0.15586343394359228</v>
      </c>
    </row>
    <row r="103" spans="1:11" ht="28.5" x14ac:dyDescent="0.25">
      <c r="A103" s="5" t="s">
        <v>147</v>
      </c>
      <c r="B103" s="9">
        <v>0.31465629053177691</v>
      </c>
      <c r="C103" s="9">
        <v>0.28021486123545208</v>
      </c>
      <c r="F103" s="5" t="s">
        <v>147</v>
      </c>
      <c r="G103" s="9">
        <v>0.35441941074523398</v>
      </c>
      <c r="H103" s="9">
        <v>0.32258064516129031</v>
      </c>
      <c r="I103" s="9">
        <v>0.26573426573426573</v>
      </c>
      <c r="J103" s="9">
        <v>0.27634660421545665</v>
      </c>
      <c r="K103" s="9">
        <v>0.26917367639782286</v>
      </c>
    </row>
    <row r="104" spans="1:11" ht="15" thickBot="1" x14ac:dyDescent="0.3">
      <c r="A104" s="5" t="s">
        <v>148</v>
      </c>
      <c r="B104" s="9">
        <v>3.7613488975356678E-2</v>
      </c>
      <c r="C104" s="9">
        <v>2.5514771709937333E-2</v>
      </c>
      <c r="F104" s="5" t="s">
        <v>148</v>
      </c>
      <c r="G104" s="9">
        <v>4.7660311958405546E-2</v>
      </c>
      <c r="H104" s="9">
        <v>3.5745422842197033E-2</v>
      </c>
      <c r="I104" s="9">
        <v>2.733630006357279E-2</v>
      </c>
      <c r="J104" s="9">
        <v>2.576112412177986E-2</v>
      </c>
      <c r="K104" s="9">
        <v>2.2761009401286492E-2</v>
      </c>
    </row>
    <row r="105" spans="1:11" ht="15" thickBot="1" x14ac:dyDescent="0.3">
      <c r="A105" s="116">
        <v>2017</v>
      </c>
      <c r="B105" s="117" t="s">
        <v>112</v>
      </c>
      <c r="C105" s="117" t="s">
        <v>113</v>
      </c>
      <c r="F105" s="117">
        <v>2017</v>
      </c>
      <c r="G105" s="119" t="s">
        <v>121</v>
      </c>
      <c r="H105" s="119" t="s">
        <v>115</v>
      </c>
      <c r="I105" s="119" t="s">
        <v>116</v>
      </c>
      <c r="J105" s="119" t="s">
        <v>117</v>
      </c>
      <c r="K105" s="119" t="s">
        <v>118</v>
      </c>
    </row>
    <row r="106" spans="1:11" ht="14.25" x14ac:dyDescent="0.25">
      <c r="A106" s="4" t="s">
        <v>144</v>
      </c>
      <c r="B106" s="9">
        <v>0.18013856812933027</v>
      </c>
      <c r="C106" s="9">
        <v>0.19022801302931597</v>
      </c>
      <c r="F106" s="4" t="s">
        <v>144</v>
      </c>
      <c r="G106" s="9">
        <v>0.12354312354312354</v>
      </c>
      <c r="H106" s="9">
        <v>0.16455696202531644</v>
      </c>
      <c r="I106" s="9">
        <v>0.23094170403587444</v>
      </c>
      <c r="J106" s="9">
        <v>0.21526418786692758</v>
      </c>
      <c r="K106" s="13">
        <v>0.19018404907975461</v>
      </c>
    </row>
    <row r="107" spans="1:11" ht="15" customHeight="1" x14ac:dyDescent="0.25">
      <c r="A107" s="12" t="s">
        <v>145</v>
      </c>
      <c r="B107" s="9">
        <v>0.35334872979214782</v>
      </c>
      <c r="C107" s="9">
        <v>0.39283387622149829</v>
      </c>
      <c r="F107" s="12" t="s">
        <v>145</v>
      </c>
      <c r="G107" s="9">
        <v>0.28205128205128205</v>
      </c>
      <c r="H107" s="9">
        <v>0.36550632911392406</v>
      </c>
      <c r="I107" s="9">
        <v>0.34304932735426008</v>
      </c>
      <c r="J107" s="9">
        <v>0.41487279843444225</v>
      </c>
      <c r="K107" s="9">
        <v>0.42331288343558282</v>
      </c>
    </row>
    <row r="108" spans="1:11" ht="14.1" customHeight="1" x14ac:dyDescent="0.25">
      <c r="A108" s="5" t="s">
        <v>146</v>
      </c>
      <c r="B108" s="9">
        <v>0.20092378752886839</v>
      </c>
      <c r="C108" s="9">
        <v>0.18110749185667749</v>
      </c>
      <c r="F108" s="5" t="s">
        <v>146</v>
      </c>
      <c r="G108" s="9">
        <v>0.26107226107226106</v>
      </c>
      <c r="H108" s="9">
        <v>0.189873417721519</v>
      </c>
      <c r="I108" s="9">
        <v>0.18609865470852019</v>
      </c>
      <c r="J108" s="9">
        <v>0.13698630136986301</v>
      </c>
      <c r="K108" s="9">
        <v>0.18773006134969325</v>
      </c>
    </row>
    <row r="109" spans="1:11" ht="28.5" x14ac:dyDescent="0.25">
      <c r="A109" s="5" t="s">
        <v>147</v>
      </c>
      <c r="B109" s="9">
        <v>0.25635103926096997</v>
      </c>
      <c r="C109" s="9">
        <v>0.22540716612377851</v>
      </c>
      <c r="F109" s="5" t="s">
        <v>147</v>
      </c>
      <c r="G109" s="9">
        <v>0.31235431235431238</v>
      </c>
      <c r="H109" s="9">
        <v>0.26898734177215189</v>
      </c>
      <c r="I109" s="9">
        <v>0.22421524663677134</v>
      </c>
      <c r="J109" s="9">
        <v>0.2309197651663405</v>
      </c>
      <c r="K109" s="9">
        <v>0.19386503067484662</v>
      </c>
    </row>
    <row r="110" spans="1:11" ht="15" thickBot="1" x14ac:dyDescent="0.3">
      <c r="A110" s="5" t="s">
        <v>148</v>
      </c>
      <c r="B110" s="9">
        <v>9.2378752886836026E-3</v>
      </c>
      <c r="C110" s="9">
        <v>1.0423452768729642E-2</v>
      </c>
      <c r="F110" s="5" t="s">
        <v>148</v>
      </c>
      <c r="G110" s="9">
        <v>2.097902097902098E-2</v>
      </c>
      <c r="H110" s="9">
        <v>1.1075949367088606E-2</v>
      </c>
      <c r="I110" s="9">
        <v>1.5695067264573991E-2</v>
      </c>
      <c r="J110" s="9">
        <v>1.9569471624266144E-3</v>
      </c>
      <c r="K110" s="9">
        <v>4.9079754601226997E-3</v>
      </c>
    </row>
    <row r="111" spans="1:11" ht="15" thickBot="1" x14ac:dyDescent="0.3">
      <c r="A111" s="116">
        <v>2016</v>
      </c>
      <c r="B111" s="117" t="s">
        <v>112</v>
      </c>
      <c r="C111" s="117" t="s">
        <v>113</v>
      </c>
      <c r="F111" s="117">
        <v>2016</v>
      </c>
      <c r="G111" s="119" t="s">
        <v>133</v>
      </c>
      <c r="H111" s="119" t="s">
        <v>115</v>
      </c>
      <c r="I111" s="119" t="s">
        <v>116</v>
      </c>
      <c r="J111" s="119" t="s">
        <v>117</v>
      </c>
      <c r="K111" s="119" t="s">
        <v>118</v>
      </c>
    </row>
    <row r="112" spans="1:11" ht="14.25" x14ac:dyDescent="0.25">
      <c r="A112" s="4" t="s">
        <v>144</v>
      </c>
      <c r="B112" s="9">
        <v>0.17871649065800163</v>
      </c>
      <c r="C112" s="9">
        <v>0.18633681343622333</v>
      </c>
      <c r="F112" s="4" t="s">
        <v>144</v>
      </c>
      <c r="G112" s="9">
        <v>0.1170774647887324</v>
      </c>
      <c r="H112" s="9">
        <v>0.16762240846934273</v>
      </c>
      <c r="I112" s="9">
        <v>0.19872204472843449</v>
      </c>
      <c r="J112" s="9">
        <v>0.20821917808219179</v>
      </c>
      <c r="K112" s="13">
        <v>0.21070726915520629</v>
      </c>
    </row>
    <row r="113" spans="1:11" ht="28.5" x14ac:dyDescent="0.25">
      <c r="A113" s="12" t="s">
        <v>145</v>
      </c>
      <c r="B113" s="9">
        <v>0.42323314378554022</v>
      </c>
      <c r="C113" s="9">
        <v>0.46209714026327736</v>
      </c>
      <c r="F113" s="12" t="s">
        <v>145</v>
      </c>
      <c r="G113" s="9">
        <v>0.38468309859154926</v>
      </c>
      <c r="H113" s="9">
        <v>0.43052492280546978</v>
      </c>
      <c r="I113" s="9">
        <v>0.4747603833865815</v>
      </c>
      <c r="J113" s="9">
        <v>0.46392694063926937</v>
      </c>
      <c r="K113" s="9">
        <v>0.45923379174852658</v>
      </c>
    </row>
    <row r="114" spans="1:11" ht="28.5" x14ac:dyDescent="0.25">
      <c r="A114" s="5" t="s">
        <v>146</v>
      </c>
      <c r="B114" s="9">
        <v>0.14649336582724073</v>
      </c>
      <c r="C114" s="9">
        <v>0.14525646845211077</v>
      </c>
      <c r="F114" s="5" t="s">
        <v>146</v>
      </c>
      <c r="G114" s="9">
        <v>0.20862676056338028</v>
      </c>
      <c r="H114" s="9">
        <v>0.145125716806352</v>
      </c>
      <c r="I114" s="9">
        <v>0.12587859424920128</v>
      </c>
      <c r="J114" s="9">
        <v>0.11141552511415526</v>
      </c>
      <c r="K114" s="9">
        <v>0.14538310412573674</v>
      </c>
    </row>
    <row r="115" spans="1:11" ht="28.5" x14ac:dyDescent="0.25">
      <c r="A115" s="5" t="s">
        <v>147</v>
      </c>
      <c r="B115" s="9">
        <v>0.23801787164906579</v>
      </c>
      <c r="C115" s="9">
        <v>0.19291874716295956</v>
      </c>
      <c r="F115" s="5" t="s">
        <v>147</v>
      </c>
      <c r="G115" s="9">
        <v>0.27112676056338031</v>
      </c>
      <c r="H115" s="9">
        <v>0.23202470224966917</v>
      </c>
      <c r="I115" s="9">
        <v>0.19233226837060702</v>
      </c>
      <c r="J115" s="9">
        <v>0.20913242009132421</v>
      </c>
      <c r="K115" s="9">
        <v>0.17927308447937132</v>
      </c>
    </row>
    <row r="116" spans="1:11" ht="15" thickBot="1" x14ac:dyDescent="0.3">
      <c r="A116" s="5" t="s">
        <v>148</v>
      </c>
      <c r="B116" s="9">
        <v>1.353912808015164E-2</v>
      </c>
      <c r="C116" s="9">
        <v>1.3390830685428961E-2</v>
      </c>
      <c r="F116" s="5" t="s">
        <v>148</v>
      </c>
      <c r="G116" s="9">
        <v>1.8485915492957746E-2</v>
      </c>
      <c r="H116" s="9">
        <v>2.4702249669166298E-2</v>
      </c>
      <c r="I116" s="9">
        <v>8.3067092651757189E-3</v>
      </c>
      <c r="J116" s="9">
        <v>7.3059360730593605E-3</v>
      </c>
      <c r="K116" s="9">
        <v>5.4027504911591355E-3</v>
      </c>
    </row>
    <row r="117" spans="1:11" ht="15" thickBot="1" x14ac:dyDescent="0.3">
      <c r="A117" s="116">
        <v>2014</v>
      </c>
      <c r="B117" s="117" t="s">
        <v>112</v>
      </c>
      <c r="C117" s="117" t="s">
        <v>113</v>
      </c>
      <c r="F117" s="117">
        <v>2014</v>
      </c>
      <c r="G117" s="119" t="s">
        <v>133</v>
      </c>
      <c r="H117" s="119" t="s">
        <v>115</v>
      </c>
      <c r="I117" s="119" t="s">
        <v>116</v>
      </c>
      <c r="J117" s="119" t="s">
        <v>117</v>
      </c>
      <c r="K117" s="119" t="s">
        <v>118</v>
      </c>
    </row>
    <row r="118" spans="1:11" ht="14.25" x14ac:dyDescent="0.25">
      <c r="A118" s="4" t="s">
        <v>144</v>
      </c>
      <c r="B118" s="9">
        <v>0.23755458515283842</v>
      </c>
      <c r="C118" s="9">
        <v>0.2423780487804878</v>
      </c>
      <c r="F118" s="4" t="s">
        <v>144</v>
      </c>
      <c r="G118" s="9">
        <v>0.17985611510791366</v>
      </c>
      <c r="H118" s="9">
        <v>0.25714285714285712</v>
      </c>
      <c r="I118" s="9">
        <v>0.27522935779816515</v>
      </c>
      <c r="J118" s="9">
        <v>0.27272727272727271</v>
      </c>
      <c r="K118" s="13">
        <v>0.21636363636363637</v>
      </c>
    </row>
    <row r="119" spans="1:11" ht="28.5" x14ac:dyDescent="0.25">
      <c r="A119" s="12" t="s">
        <v>145</v>
      </c>
      <c r="B119" s="9">
        <v>0.39563318777292578</v>
      </c>
      <c r="C119" s="9">
        <v>0.38643292682926828</v>
      </c>
      <c r="F119" s="12" t="s">
        <v>145</v>
      </c>
      <c r="G119" s="9">
        <v>0.39568345323741005</v>
      </c>
      <c r="H119" s="9">
        <v>0.42176870748299322</v>
      </c>
      <c r="I119" s="9">
        <v>0.40596330275229353</v>
      </c>
      <c r="J119" s="9">
        <v>0.42006269592476492</v>
      </c>
      <c r="K119" s="9">
        <v>0.31636363636363635</v>
      </c>
    </row>
    <row r="120" spans="1:11" ht="28.5" x14ac:dyDescent="0.25">
      <c r="A120" s="5" t="s">
        <v>146</v>
      </c>
      <c r="B120" s="9">
        <v>0.14410480349344978</v>
      </c>
      <c r="C120" s="9">
        <v>0.14329268292682926</v>
      </c>
      <c r="F120" s="5" t="s">
        <v>146</v>
      </c>
      <c r="G120" s="9">
        <v>0.18225419664268586</v>
      </c>
      <c r="H120" s="9">
        <v>0.10748299319727891</v>
      </c>
      <c r="I120" s="9">
        <v>0.12614678899082568</v>
      </c>
      <c r="J120" s="9">
        <v>0.11598746081504702</v>
      </c>
      <c r="K120" s="9">
        <v>0.19272727272727275</v>
      </c>
    </row>
    <row r="121" spans="1:11" ht="28.5" x14ac:dyDescent="0.25">
      <c r="A121" s="5" t="s">
        <v>147</v>
      </c>
      <c r="B121" s="9">
        <v>0.21572052401746725</v>
      </c>
      <c r="C121" s="9">
        <v>0.22027439024390244</v>
      </c>
      <c r="F121" s="5" t="s">
        <v>147</v>
      </c>
      <c r="G121" s="9">
        <v>0.23261390887290168</v>
      </c>
      <c r="H121" s="9">
        <v>0.20680272108843537</v>
      </c>
      <c r="I121" s="9">
        <v>0.1834862385321101</v>
      </c>
      <c r="J121" s="9">
        <v>0.18808777429467086</v>
      </c>
      <c r="K121" s="9">
        <v>0.26727272727272727</v>
      </c>
    </row>
    <row r="122" spans="1:11" ht="15" thickBot="1" x14ac:dyDescent="0.3">
      <c r="A122" s="5" t="s">
        <v>148</v>
      </c>
      <c r="B122" s="9">
        <v>6.9868995633187766E-3</v>
      </c>
      <c r="C122" s="9">
        <v>7.621951219512195E-3</v>
      </c>
      <c r="F122" s="5" t="s">
        <v>148</v>
      </c>
      <c r="G122" s="9">
        <v>9.5923261390887284E-3</v>
      </c>
      <c r="H122" s="9">
        <v>6.8027210884353739E-3</v>
      </c>
      <c r="I122" s="9">
        <v>9.1743119266055051E-3</v>
      </c>
      <c r="J122" s="9">
        <v>3.134796238244514E-3</v>
      </c>
      <c r="K122" s="9">
        <v>7.2727272727272727E-3</v>
      </c>
    </row>
    <row r="123" spans="1:11" ht="15" thickBot="1" x14ac:dyDescent="0.3">
      <c r="A123" s="116">
        <v>2012</v>
      </c>
      <c r="B123" s="117" t="s">
        <v>112</v>
      </c>
      <c r="C123" s="117" t="s">
        <v>113</v>
      </c>
      <c r="F123" s="117">
        <v>2012</v>
      </c>
      <c r="G123" s="119" t="s">
        <v>133</v>
      </c>
      <c r="H123" s="119" t="s">
        <v>115</v>
      </c>
      <c r="I123" s="119" t="s">
        <v>116</v>
      </c>
      <c r="J123" s="119" t="s">
        <v>117</v>
      </c>
      <c r="K123" s="119" t="s">
        <v>118</v>
      </c>
    </row>
    <row r="124" spans="1:11" ht="14.25" x14ac:dyDescent="0.25">
      <c r="A124" s="4" t="s">
        <v>144</v>
      </c>
      <c r="B124" s="9">
        <v>0.17402597402597406</v>
      </c>
      <c r="C124" s="9">
        <v>0.16513761467889909</v>
      </c>
      <c r="F124" s="4" t="s">
        <v>144</v>
      </c>
      <c r="G124" s="9">
        <v>0.10747663551401869</v>
      </c>
      <c r="H124" s="9">
        <v>0.20615796519410978</v>
      </c>
      <c r="I124" s="9">
        <v>0.18289786223277912</v>
      </c>
      <c r="J124" s="9">
        <v>0.2129032258064516</v>
      </c>
      <c r="K124" s="13">
        <v>0.13285457809694792</v>
      </c>
    </row>
    <row r="125" spans="1:11" ht="28.5" x14ac:dyDescent="0.25">
      <c r="A125" s="12" t="s">
        <v>145</v>
      </c>
      <c r="B125" s="9">
        <v>0.32987012987012987</v>
      </c>
      <c r="C125" s="9">
        <v>0.34403669724770647</v>
      </c>
      <c r="F125" s="12" t="s">
        <v>145</v>
      </c>
      <c r="G125" s="9">
        <v>0.3574766355140187</v>
      </c>
      <c r="H125" s="9">
        <v>0.34136546184738958</v>
      </c>
      <c r="I125" s="9">
        <v>0.34441805225653205</v>
      </c>
      <c r="J125" s="9">
        <v>0.35483870967741937</v>
      </c>
      <c r="K125" s="9">
        <v>0.30161579892280072</v>
      </c>
    </row>
    <row r="126" spans="1:11" ht="28.5" x14ac:dyDescent="0.25">
      <c r="A126" s="5" t="s">
        <v>146</v>
      </c>
      <c r="B126" s="9">
        <v>0.25454545454545452</v>
      </c>
      <c r="C126" s="9">
        <v>0.26529051987767582</v>
      </c>
      <c r="F126" s="5" t="s">
        <v>146</v>
      </c>
      <c r="G126" s="9">
        <v>0.28504672897196259</v>
      </c>
      <c r="H126" s="9">
        <v>0.24631860776439091</v>
      </c>
      <c r="I126" s="9">
        <v>0.23040380047505937</v>
      </c>
      <c r="J126" s="9">
        <v>0.23548387096774193</v>
      </c>
      <c r="K126" s="9">
        <v>0.29622980251346498</v>
      </c>
    </row>
    <row r="127" spans="1:11" ht="28.5" x14ac:dyDescent="0.25">
      <c r="A127" s="5" t="s">
        <v>147</v>
      </c>
      <c r="B127" s="9">
        <v>0.22857142857142856</v>
      </c>
      <c r="C127" s="9">
        <v>0.21253822629969416</v>
      </c>
      <c r="F127" s="5" t="s">
        <v>147</v>
      </c>
      <c r="G127" s="9">
        <v>0.23598130841121495</v>
      </c>
      <c r="H127" s="9">
        <v>0.19544846050870146</v>
      </c>
      <c r="I127" s="9">
        <v>0.22802850356294538</v>
      </c>
      <c r="J127" s="9">
        <v>0.18709677419354839</v>
      </c>
      <c r="K127" s="9">
        <v>0.25314183123877915</v>
      </c>
    </row>
    <row r="128" spans="1:11" ht="15" thickBot="1" x14ac:dyDescent="0.3">
      <c r="A128" s="5" t="s">
        <v>148</v>
      </c>
      <c r="B128" s="9">
        <v>1.2987012987012986E-2</v>
      </c>
      <c r="C128" s="9">
        <v>1.2996941896024466E-2</v>
      </c>
      <c r="F128" s="5" t="s">
        <v>148</v>
      </c>
      <c r="G128" s="9">
        <v>1.4018691588785047E-2</v>
      </c>
      <c r="H128" s="9">
        <v>1.0709504685408299E-2</v>
      </c>
      <c r="I128" s="9">
        <v>1.4251781472684086E-2</v>
      </c>
      <c r="J128" s="9">
        <v>9.6774193548387101E-3</v>
      </c>
      <c r="K128" s="9">
        <v>1.615798922800718E-2</v>
      </c>
    </row>
    <row r="129" spans="1:11" ht="15" thickBot="1" x14ac:dyDescent="0.3">
      <c r="A129" s="116">
        <v>2009</v>
      </c>
      <c r="B129" s="117" t="s">
        <v>112</v>
      </c>
      <c r="C129" s="117" t="s">
        <v>113</v>
      </c>
      <c r="F129" s="117">
        <v>2009</v>
      </c>
      <c r="G129" s="119" t="s">
        <v>133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144</v>
      </c>
      <c r="B130" s="9" t="s">
        <v>99</v>
      </c>
      <c r="C130" s="9" t="s">
        <v>99</v>
      </c>
      <c r="F130" s="4" t="s">
        <v>144</v>
      </c>
      <c r="G130" s="9" t="s">
        <v>99</v>
      </c>
      <c r="H130" s="9" t="s">
        <v>99</v>
      </c>
      <c r="I130" s="9" t="s">
        <v>99</v>
      </c>
      <c r="J130" s="9" t="s">
        <v>99</v>
      </c>
      <c r="K130" s="9" t="s">
        <v>99</v>
      </c>
    </row>
    <row r="131" spans="1:11" ht="28.5" x14ac:dyDescent="0.25">
      <c r="A131" s="12" t="s">
        <v>145</v>
      </c>
      <c r="B131" s="9" t="s">
        <v>99</v>
      </c>
      <c r="C131" s="9" t="s">
        <v>99</v>
      </c>
      <c r="F131" s="12" t="s">
        <v>145</v>
      </c>
      <c r="G131" s="9" t="s">
        <v>99</v>
      </c>
      <c r="H131" s="9" t="s">
        <v>99</v>
      </c>
      <c r="I131" s="9" t="s">
        <v>99</v>
      </c>
      <c r="J131" s="9" t="s">
        <v>99</v>
      </c>
      <c r="K131" s="9" t="s">
        <v>99</v>
      </c>
    </row>
    <row r="132" spans="1:11" ht="28.5" x14ac:dyDescent="0.25">
      <c r="A132" s="5" t="s">
        <v>146</v>
      </c>
      <c r="B132" s="9" t="s">
        <v>99</v>
      </c>
      <c r="C132" s="9" t="s">
        <v>99</v>
      </c>
      <c r="F132" s="5" t="s">
        <v>146</v>
      </c>
      <c r="G132" s="9" t="s">
        <v>99</v>
      </c>
      <c r="H132" s="9" t="s">
        <v>99</v>
      </c>
      <c r="I132" s="9" t="s">
        <v>99</v>
      </c>
      <c r="J132" s="9" t="s">
        <v>99</v>
      </c>
      <c r="K132" s="9" t="s">
        <v>99</v>
      </c>
    </row>
    <row r="133" spans="1:11" ht="28.5" x14ac:dyDescent="0.25">
      <c r="A133" s="5" t="s">
        <v>147</v>
      </c>
      <c r="B133" s="9" t="s">
        <v>99</v>
      </c>
      <c r="C133" s="9" t="s">
        <v>99</v>
      </c>
      <c r="F133" s="5" t="s">
        <v>147</v>
      </c>
      <c r="G133" s="9" t="s">
        <v>99</v>
      </c>
      <c r="H133" s="9" t="s">
        <v>99</v>
      </c>
      <c r="I133" s="9" t="s">
        <v>99</v>
      </c>
      <c r="J133" s="9" t="s">
        <v>99</v>
      </c>
      <c r="K133" s="9" t="s">
        <v>99</v>
      </c>
    </row>
    <row r="134" spans="1:11" ht="15" thickBot="1" x14ac:dyDescent="0.3">
      <c r="A134" s="5" t="s">
        <v>148</v>
      </c>
      <c r="B134" s="9" t="s">
        <v>99</v>
      </c>
      <c r="C134" s="9" t="s">
        <v>99</v>
      </c>
      <c r="F134" s="5" t="s">
        <v>148</v>
      </c>
      <c r="G134" s="9" t="s">
        <v>99</v>
      </c>
      <c r="H134" s="9" t="s">
        <v>99</v>
      </c>
      <c r="I134" s="9" t="s">
        <v>99</v>
      </c>
      <c r="J134" s="9" t="s">
        <v>99</v>
      </c>
      <c r="K134" s="9" t="s">
        <v>99</v>
      </c>
    </row>
    <row r="135" spans="1:11" ht="15" thickBot="1" x14ac:dyDescent="0.3">
      <c r="A135" s="116">
        <v>2008</v>
      </c>
      <c r="B135" s="117" t="s">
        <v>112</v>
      </c>
      <c r="C135" s="117" t="s">
        <v>113</v>
      </c>
      <c r="F135" s="117">
        <v>2008</v>
      </c>
      <c r="G135" s="119" t="s">
        <v>133</v>
      </c>
      <c r="H135" s="119" t="s">
        <v>115</v>
      </c>
      <c r="I135" s="119" t="s">
        <v>116</v>
      </c>
      <c r="J135" s="119" t="s">
        <v>117</v>
      </c>
      <c r="K135" s="119" t="s">
        <v>118</v>
      </c>
    </row>
    <row r="136" spans="1:11" ht="14.25" x14ac:dyDescent="0.25">
      <c r="A136" s="4" t="s">
        <v>144</v>
      </c>
      <c r="B136" s="9" t="s">
        <v>99</v>
      </c>
      <c r="C136" s="9" t="s">
        <v>99</v>
      </c>
      <c r="F136" s="4" t="s">
        <v>144</v>
      </c>
      <c r="G136" s="9" t="s">
        <v>99</v>
      </c>
      <c r="H136" s="9" t="s">
        <v>99</v>
      </c>
      <c r="I136" s="9" t="s">
        <v>99</v>
      </c>
      <c r="J136" s="9" t="s">
        <v>99</v>
      </c>
      <c r="K136" s="9" t="s">
        <v>99</v>
      </c>
    </row>
    <row r="137" spans="1:11" ht="28.5" x14ac:dyDescent="0.25">
      <c r="A137" s="12" t="s">
        <v>145</v>
      </c>
      <c r="B137" s="9" t="s">
        <v>99</v>
      </c>
      <c r="C137" s="9" t="s">
        <v>99</v>
      </c>
      <c r="F137" s="12" t="s">
        <v>145</v>
      </c>
      <c r="G137" s="9" t="s">
        <v>99</v>
      </c>
      <c r="H137" s="9" t="s">
        <v>99</v>
      </c>
      <c r="I137" s="9" t="s">
        <v>99</v>
      </c>
      <c r="J137" s="9" t="s">
        <v>99</v>
      </c>
      <c r="K137" s="9" t="s">
        <v>99</v>
      </c>
    </row>
    <row r="138" spans="1:11" ht="28.5" x14ac:dyDescent="0.25">
      <c r="A138" s="5" t="s">
        <v>146</v>
      </c>
      <c r="B138" s="9" t="s">
        <v>99</v>
      </c>
      <c r="C138" s="9" t="s">
        <v>99</v>
      </c>
      <c r="F138" s="5" t="s">
        <v>146</v>
      </c>
      <c r="G138" s="9" t="s">
        <v>99</v>
      </c>
      <c r="H138" s="9" t="s">
        <v>99</v>
      </c>
      <c r="I138" s="9" t="s">
        <v>99</v>
      </c>
      <c r="J138" s="9" t="s">
        <v>99</v>
      </c>
      <c r="K138" s="9" t="s">
        <v>99</v>
      </c>
    </row>
    <row r="139" spans="1:11" ht="28.5" x14ac:dyDescent="0.25">
      <c r="A139" s="5" t="s">
        <v>147</v>
      </c>
      <c r="B139" s="9" t="s">
        <v>99</v>
      </c>
      <c r="C139" s="9" t="s">
        <v>99</v>
      </c>
      <c r="F139" s="5" t="s">
        <v>147</v>
      </c>
      <c r="G139" s="9" t="s">
        <v>99</v>
      </c>
      <c r="H139" s="9" t="s">
        <v>99</v>
      </c>
      <c r="I139" s="9" t="s">
        <v>99</v>
      </c>
      <c r="J139" s="9" t="s">
        <v>99</v>
      </c>
      <c r="K139" s="9" t="s">
        <v>99</v>
      </c>
    </row>
    <row r="140" spans="1:11" ht="15" thickBot="1" x14ac:dyDescent="0.3">
      <c r="A140" s="5" t="s">
        <v>148</v>
      </c>
      <c r="B140" s="9" t="s">
        <v>99</v>
      </c>
      <c r="C140" s="9" t="s">
        <v>99</v>
      </c>
      <c r="F140" s="5" t="s">
        <v>148</v>
      </c>
      <c r="G140" s="9" t="s">
        <v>99</v>
      </c>
      <c r="H140" s="9" t="s">
        <v>99</v>
      </c>
      <c r="I140" s="9" t="s">
        <v>99</v>
      </c>
      <c r="J140" s="9" t="s">
        <v>99</v>
      </c>
      <c r="K140" s="9" t="s">
        <v>99</v>
      </c>
    </row>
    <row r="141" spans="1:11" ht="15" thickBot="1" x14ac:dyDescent="0.3">
      <c r="A141" s="116">
        <v>2007</v>
      </c>
      <c r="B141" s="117" t="s">
        <v>112</v>
      </c>
      <c r="C141" s="117" t="s">
        <v>113</v>
      </c>
      <c r="F141" s="117">
        <v>2007</v>
      </c>
      <c r="G141" s="119" t="s">
        <v>121</v>
      </c>
      <c r="H141" s="119" t="s">
        <v>115</v>
      </c>
      <c r="I141" s="119" t="s">
        <v>116</v>
      </c>
      <c r="J141" s="119" t="s">
        <v>117</v>
      </c>
      <c r="K141" s="119" t="s">
        <v>118</v>
      </c>
    </row>
    <row r="142" spans="1:11" ht="14.25" x14ac:dyDescent="0.25">
      <c r="A142" s="4" t="s">
        <v>144</v>
      </c>
      <c r="B142" s="9" t="s">
        <v>99</v>
      </c>
      <c r="C142" s="9" t="s">
        <v>99</v>
      </c>
      <c r="F142" s="4" t="s">
        <v>144</v>
      </c>
      <c r="G142" s="9" t="s">
        <v>99</v>
      </c>
      <c r="H142" s="9" t="s">
        <v>99</v>
      </c>
      <c r="I142" s="9" t="s">
        <v>99</v>
      </c>
      <c r="J142" s="9" t="s">
        <v>99</v>
      </c>
      <c r="K142" s="9" t="s">
        <v>99</v>
      </c>
    </row>
    <row r="143" spans="1:11" ht="28.5" x14ac:dyDescent="0.25">
      <c r="A143" s="12" t="s">
        <v>145</v>
      </c>
      <c r="B143" s="9" t="s">
        <v>99</v>
      </c>
      <c r="C143" s="9" t="s">
        <v>99</v>
      </c>
      <c r="F143" s="12" t="s">
        <v>145</v>
      </c>
      <c r="G143" s="9" t="s">
        <v>99</v>
      </c>
      <c r="H143" s="9" t="s">
        <v>99</v>
      </c>
      <c r="I143" s="9" t="s">
        <v>99</v>
      </c>
      <c r="J143" s="9" t="s">
        <v>99</v>
      </c>
      <c r="K143" s="9" t="s">
        <v>99</v>
      </c>
    </row>
    <row r="144" spans="1:11" ht="28.5" x14ac:dyDescent="0.25">
      <c r="A144" s="5" t="s">
        <v>146</v>
      </c>
      <c r="B144" s="9" t="s">
        <v>99</v>
      </c>
      <c r="C144" s="9" t="s">
        <v>99</v>
      </c>
      <c r="F144" s="5" t="s">
        <v>146</v>
      </c>
      <c r="G144" s="9" t="s">
        <v>99</v>
      </c>
      <c r="H144" s="9" t="s">
        <v>99</v>
      </c>
      <c r="I144" s="9" t="s">
        <v>99</v>
      </c>
      <c r="J144" s="9" t="s">
        <v>99</v>
      </c>
      <c r="K144" s="9" t="s">
        <v>99</v>
      </c>
    </row>
    <row r="145" spans="1:11" ht="28.5" x14ac:dyDescent="0.25">
      <c r="A145" s="5" t="s">
        <v>147</v>
      </c>
      <c r="B145" s="9" t="s">
        <v>99</v>
      </c>
      <c r="C145" s="9" t="s">
        <v>99</v>
      </c>
      <c r="F145" s="5" t="s">
        <v>147</v>
      </c>
      <c r="G145" s="9" t="s">
        <v>99</v>
      </c>
      <c r="H145" s="9" t="s">
        <v>99</v>
      </c>
      <c r="I145" s="9" t="s">
        <v>99</v>
      </c>
      <c r="J145" s="9" t="s">
        <v>99</v>
      </c>
      <c r="K145" s="9" t="s">
        <v>99</v>
      </c>
    </row>
    <row r="146" spans="1:11" ht="15" thickBot="1" x14ac:dyDescent="0.3">
      <c r="A146" s="5" t="s">
        <v>148</v>
      </c>
      <c r="B146" s="9" t="s">
        <v>99</v>
      </c>
      <c r="C146" s="9" t="s">
        <v>99</v>
      </c>
      <c r="F146" s="5" t="s">
        <v>148</v>
      </c>
      <c r="G146" s="9" t="s">
        <v>99</v>
      </c>
      <c r="H146" s="9" t="s">
        <v>99</v>
      </c>
      <c r="I146" s="9" t="s">
        <v>99</v>
      </c>
      <c r="J146" s="9" t="s">
        <v>99</v>
      </c>
      <c r="K146" s="9" t="s">
        <v>99</v>
      </c>
    </row>
    <row r="147" spans="1:11" ht="15" thickBot="1" x14ac:dyDescent="0.3">
      <c r="A147" s="116" t="s">
        <v>107</v>
      </c>
      <c r="B147" s="117" t="s">
        <v>112</v>
      </c>
      <c r="C147" s="117" t="s">
        <v>113</v>
      </c>
      <c r="F147" s="117" t="s">
        <v>107</v>
      </c>
      <c r="G147" s="119" t="s">
        <v>121</v>
      </c>
      <c r="H147" s="119" t="s">
        <v>115</v>
      </c>
      <c r="I147" s="119" t="s">
        <v>116</v>
      </c>
      <c r="J147" s="119" t="s">
        <v>117</v>
      </c>
      <c r="K147" s="119" t="s">
        <v>118</v>
      </c>
    </row>
    <row r="148" spans="1:11" ht="14.25" x14ac:dyDescent="0.25">
      <c r="A148" s="4" t="s">
        <v>150</v>
      </c>
      <c r="B148" s="9">
        <v>0.22285714285714284</v>
      </c>
      <c r="C148" s="9">
        <v>0.21165381319622964</v>
      </c>
      <c r="F148" s="4" t="s">
        <v>150</v>
      </c>
      <c r="G148" s="9">
        <v>0.17488789237668162</v>
      </c>
      <c r="H148" s="9">
        <v>0.22170542635658916</v>
      </c>
      <c r="I148" s="9">
        <v>0.24207492795389046</v>
      </c>
      <c r="J148" s="9">
        <v>0.28333333333333333</v>
      </c>
      <c r="K148" s="9">
        <v>0.1903765690376569</v>
      </c>
    </row>
    <row r="149" spans="1:11" ht="14.25" x14ac:dyDescent="0.25">
      <c r="A149" s="12" t="s">
        <v>151</v>
      </c>
      <c r="B149" s="9">
        <v>0.44380952380952382</v>
      </c>
      <c r="C149" s="9">
        <v>0.51413881748071977</v>
      </c>
      <c r="F149" s="12" t="s">
        <v>151</v>
      </c>
      <c r="G149" s="9">
        <v>0.49551569506726456</v>
      </c>
      <c r="H149" s="9">
        <v>0.49767441860465117</v>
      </c>
      <c r="I149" s="9">
        <v>0.48991354466858789</v>
      </c>
      <c r="J149" s="9">
        <v>0.46</v>
      </c>
      <c r="K149" s="9">
        <v>0.44979079497907948</v>
      </c>
    </row>
    <row r="150" spans="1:11" ht="14.25" x14ac:dyDescent="0.25">
      <c r="A150" s="5"/>
      <c r="B150" s="9"/>
      <c r="C150" s="9"/>
      <c r="F150" s="5"/>
      <c r="G150" s="9"/>
      <c r="H150" s="9"/>
      <c r="I150" s="9"/>
      <c r="J150" s="9"/>
      <c r="K150" s="9"/>
    </row>
    <row r="151" spans="1:11" ht="28.5" x14ac:dyDescent="0.25">
      <c r="A151" s="5" t="s">
        <v>152</v>
      </c>
      <c r="B151" s="9">
        <v>0.30476190476190479</v>
      </c>
      <c r="C151" s="9">
        <v>0.24078834618680378</v>
      </c>
      <c r="F151" s="5" t="s">
        <v>152</v>
      </c>
      <c r="G151" s="9">
        <v>0.28923766816143498</v>
      </c>
      <c r="H151" s="9">
        <v>0.25116279069767444</v>
      </c>
      <c r="I151" s="9">
        <v>0.23919308357348704</v>
      </c>
      <c r="J151" s="9">
        <v>0.23333333333333331</v>
      </c>
      <c r="K151" s="9">
        <v>0.32845188284518828</v>
      </c>
    </row>
    <row r="152" spans="1:11" ht="14.25" x14ac:dyDescent="0.25">
      <c r="A152" s="5" t="s">
        <v>153</v>
      </c>
      <c r="B152" s="9">
        <v>2.8571428571428571E-2</v>
      </c>
      <c r="C152" s="9">
        <v>3.3419023136246784E-2</v>
      </c>
      <c r="F152" s="5" t="s">
        <v>153</v>
      </c>
      <c r="G152" s="9">
        <v>4.0358744394618833E-2</v>
      </c>
      <c r="H152" s="9">
        <v>2.9457364341085271E-2</v>
      </c>
      <c r="I152" s="9">
        <v>2.8818443804034581E-2</v>
      </c>
      <c r="J152" s="9">
        <v>2.3333333333333334E-2</v>
      </c>
      <c r="K152" s="9">
        <v>3.1380753138075312E-2</v>
      </c>
    </row>
  </sheetData>
  <mergeCells count="2">
    <mergeCell ref="A98:C98"/>
    <mergeCell ref="F98:K98"/>
  </mergeCells>
  <hyperlinks>
    <hyperlink ref="L1" location="Gráficos!A104" display="Gráficos" xr:uid="{C3D9C817-932C-4D24-9E3B-F19C9C1A869F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154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57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6">
        <v>2007</v>
      </c>
      <c r="J4" s="127">
        <v>2006</v>
      </c>
    </row>
    <row r="5" spans="1:10" ht="15" customHeight="1" x14ac:dyDescent="0.25">
      <c r="A5" s="4" t="s">
        <v>155</v>
      </c>
      <c r="B5" s="8">
        <v>0.67500000000000004</v>
      </c>
      <c r="C5" s="8">
        <v>0.624</v>
      </c>
      <c r="D5" s="8">
        <v>0.63137301814662505</v>
      </c>
      <c r="E5" s="8" t="s">
        <v>99</v>
      </c>
      <c r="F5" s="8" t="s">
        <v>99</v>
      </c>
      <c r="G5" s="8">
        <v>0.49540080282179999</v>
      </c>
      <c r="H5" s="45">
        <v>0.55987627278999996</v>
      </c>
      <c r="I5" s="48">
        <v>0.49935744379209002</v>
      </c>
      <c r="J5" s="81">
        <v>0.61973174871407999</v>
      </c>
    </row>
    <row r="6" spans="1:10" ht="15" customHeight="1" x14ac:dyDescent="0.25">
      <c r="A6" s="5" t="s">
        <v>156</v>
      </c>
      <c r="B6" s="9">
        <v>0.309</v>
      </c>
      <c r="C6" s="9">
        <v>0.33600000000000002</v>
      </c>
      <c r="D6" s="9">
        <v>0.32577789403602597</v>
      </c>
      <c r="E6" s="9" t="s">
        <v>99</v>
      </c>
      <c r="F6" s="9" t="s">
        <v>99</v>
      </c>
      <c r="G6" s="9">
        <v>0.4096238963128</v>
      </c>
      <c r="H6" s="46">
        <v>0.39226343172</v>
      </c>
      <c r="I6" s="49">
        <v>0.3780304773814</v>
      </c>
      <c r="J6" s="82">
        <v>0.32793126911989001</v>
      </c>
    </row>
    <row r="7" spans="1:10" ht="15" customHeight="1" thickBot="1" x14ac:dyDescent="0.3">
      <c r="A7" s="6" t="s">
        <v>157</v>
      </c>
      <c r="B7" s="10">
        <v>1.4999999999999999E-2</v>
      </c>
      <c r="C7" s="10">
        <v>3.9E-2</v>
      </c>
      <c r="D7" s="10">
        <v>4.2849087817349203E-2</v>
      </c>
      <c r="E7" s="10" t="s">
        <v>99</v>
      </c>
      <c r="F7" s="10" t="s">
        <v>99</v>
      </c>
      <c r="G7" s="10">
        <v>9.49753008654E-2</v>
      </c>
      <c r="H7" s="47">
        <v>4.7860295480000002E-2</v>
      </c>
      <c r="I7" s="86">
        <v>9.0275721135489997E-2</v>
      </c>
      <c r="J7" s="83">
        <v>5.2336982166039998E-2</v>
      </c>
    </row>
    <row r="8" spans="1:10" ht="15" customHeight="1" x14ac:dyDescent="0.25">
      <c r="A8" s="51"/>
    </row>
    <row r="10" spans="1:10" x14ac:dyDescent="0.25">
      <c r="A10" s="2" t="s">
        <v>43</v>
      </c>
    </row>
    <row r="11" spans="1:10" ht="15" customHeight="1" thickBot="1" x14ac:dyDescent="0.3">
      <c r="A11" s="125" t="s">
        <v>57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>100*B7+B6*50+B5*0</f>
        <v>16.95</v>
      </c>
      <c r="C12" s="35">
        <f t="shared" ref="C12:J12" si="0">100*C7+C6*50+C5*0</f>
        <v>20.7</v>
      </c>
      <c r="D12" s="11">
        <f t="shared" si="0"/>
        <v>20.573803483536217</v>
      </c>
      <c r="E12" s="11" t="s">
        <v>99</v>
      </c>
      <c r="F12" s="11" t="s">
        <v>99</v>
      </c>
      <c r="G12" s="11">
        <f t="shared" si="0"/>
        <v>29.978724902179998</v>
      </c>
      <c r="H12" s="11">
        <f t="shared" si="0"/>
        <v>24.399201134000002</v>
      </c>
      <c r="I12" s="11">
        <f t="shared" si="0"/>
        <v>27.929095982619003</v>
      </c>
      <c r="J12" s="11">
        <f t="shared" si="0"/>
        <v>21.6302616725985</v>
      </c>
    </row>
    <row r="14" spans="1:10" s="16" customFormat="1" ht="30" customHeight="1" x14ac:dyDescent="0.2">
      <c r="A14" s="14" t="s">
        <v>158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8" spans="1:23" s="28" customFormat="1" ht="14.25" x14ac:dyDescent="0.2">
      <c r="A18" s="113" t="s">
        <v>57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12.903225806451614</v>
      </c>
      <c r="C19" s="19">
        <f t="shared" ref="C19:V19" si="1">100*C32+C31*50+C30*0</f>
        <v>10.056657223796034</v>
      </c>
      <c r="D19" s="19">
        <f t="shared" si="1"/>
        <v>21.542553191489361</v>
      </c>
      <c r="E19" s="19">
        <f t="shared" si="1"/>
        <v>17.333333333333332</v>
      </c>
      <c r="F19" s="19">
        <f t="shared" si="1"/>
        <v>15.266106442577032</v>
      </c>
      <c r="G19" s="19">
        <f t="shared" si="1"/>
        <v>12.972972972972972</v>
      </c>
      <c r="H19" s="19">
        <f t="shared" si="1"/>
        <v>12.212643678160919</v>
      </c>
      <c r="I19" s="19">
        <f t="shared" si="1"/>
        <v>23.600973236009732</v>
      </c>
      <c r="J19" s="19">
        <f t="shared" si="1"/>
        <v>20.101781170483459</v>
      </c>
      <c r="K19" s="19">
        <f t="shared" si="1"/>
        <v>26.951219512195124</v>
      </c>
      <c r="L19" s="19">
        <f t="shared" si="1"/>
        <v>18.888888888888886</v>
      </c>
      <c r="M19" s="19">
        <f t="shared" si="1"/>
        <v>15.485564304461944</v>
      </c>
      <c r="N19" s="19">
        <f t="shared" si="1"/>
        <v>10.358056265984654</v>
      </c>
      <c r="O19" s="19">
        <f t="shared" si="1"/>
        <v>24.571428571428569</v>
      </c>
      <c r="P19" s="19">
        <f t="shared" si="1"/>
        <v>21.59090909090909</v>
      </c>
      <c r="Q19" s="19">
        <f t="shared" si="1"/>
        <v>13.925729442970821</v>
      </c>
      <c r="R19" s="19">
        <f t="shared" si="1"/>
        <v>14.171122994652405</v>
      </c>
      <c r="S19" s="19">
        <f t="shared" si="1"/>
        <v>11.945812807881774</v>
      </c>
      <c r="T19" s="19">
        <f t="shared" si="1"/>
        <v>17.380352644836272</v>
      </c>
      <c r="U19" s="19">
        <f t="shared" si="1"/>
        <v>11.904761904761905</v>
      </c>
      <c r="V19" s="19">
        <f t="shared" si="1"/>
        <v>13.779527559055119</v>
      </c>
      <c r="W19" s="38">
        <f>B12</f>
        <v>16.95</v>
      </c>
    </row>
    <row r="20" spans="1:23" ht="14.25" x14ac:dyDescent="0.25">
      <c r="A20" s="37">
        <v>2017</v>
      </c>
      <c r="B20" s="19">
        <f>100*B36+B35*50+B34*0</f>
        <v>16.386554621848738</v>
      </c>
      <c r="C20" s="19">
        <f t="shared" ref="C20:V20" si="2">100*C36+C35*50+C34*0</f>
        <v>10.683760683760685</v>
      </c>
      <c r="D20" s="19">
        <f t="shared" si="2"/>
        <v>25</v>
      </c>
      <c r="E20" s="19">
        <f t="shared" si="2"/>
        <v>29.435483870967744</v>
      </c>
      <c r="F20" s="19">
        <f t="shared" si="2"/>
        <v>23.076923076923077</v>
      </c>
      <c r="G20" s="19">
        <f t="shared" si="2"/>
        <v>33.490566037735846</v>
      </c>
      <c r="H20" s="19">
        <f t="shared" si="2"/>
        <v>60.526315789473678</v>
      </c>
      <c r="I20" s="19">
        <f t="shared" si="2"/>
        <v>20.491803278688522</v>
      </c>
      <c r="J20" s="19">
        <f t="shared" si="2"/>
        <v>29.081632653061227</v>
      </c>
      <c r="K20" s="19">
        <f t="shared" si="2"/>
        <v>9.9462365591397841</v>
      </c>
      <c r="L20" s="19">
        <f t="shared" si="2"/>
        <v>15.109890109890113</v>
      </c>
      <c r="M20" s="19">
        <f t="shared" si="2"/>
        <v>20.353982300884958</v>
      </c>
      <c r="N20" s="19">
        <f t="shared" si="2"/>
        <v>17.164179104477615</v>
      </c>
      <c r="O20" s="19">
        <f t="shared" si="2"/>
        <v>19.186046511627907</v>
      </c>
      <c r="P20" s="19">
        <f t="shared" si="2"/>
        <v>26.302083333333336</v>
      </c>
      <c r="Q20" s="19">
        <f t="shared" si="2"/>
        <v>11.538461538461538</v>
      </c>
      <c r="R20" s="19">
        <f t="shared" si="2"/>
        <v>34.166666666666664</v>
      </c>
      <c r="S20" s="19">
        <f t="shared" si="2"/>
        <v>13.440860215053764</v>
      </c>
      <c r="T20" s="19">
        <f t="shared" si="2"/>
        <v>12.096774193548388</v>
      </c>
      <c r="U20" s="19">
        <f t="shared" si="2"/>
        <v>14.444444444444443</v>
      </c>
      <c r="V20" s="19">
        <f t="shared" si="2"/>
        <v>12.195121951219512</v>
      </c>
      <c r="W20" s="39">
        <f>C12</f>
        <v>20.7</v>
      </c>
    </row>
    <row r="21" spans="1:23" ht="14.25" x14ac:dyDescent="0.25">
      <c r="A21" s="37">
        <v>2016</v>
      </c>
      <c r="B21" s="19">
        <f>100*B40+B39*50+B38*0</f>
        <v>18.597560975609756</v>
      </c>
      <c r="C21" s="19">
        <f t="shared" ref="C21:V21" si="3">100*C40+C39*50+C38*0</f>
        <v>24.65986394557823</v>
      </c>
      <c r="D21" s="19">
        <f t="shared" si="3"/>
        <v>14.409722222222223</v>
      </c>
      <c r="E21" s="19">
        <f t="shared" si="3"/>
        <v>16.787003610108304</v>
      </c>
      <c r="F21" s="19">
        <f t="shared" si="3"/>
        <v>24.242424242424242</v>
      </c>
      <c r="G21" s="19">
        <f t="shared" si="3"/>
        <v>25.414364640883978</v>
      </c>
      <c r="H21" s="19">
        <f t="shared" si="3"/>
        <v>21.64179104477612</v>
      </c>
      <c r="I21" s="19">
        <f t="shared" si="3"/>
        <v>17.808219178082194</v>
      </c>
      <c r="J21" s="19">
        <f t="shared" si="3"/>
        <v>16.475644699140403</v>
      </c>
      <c r="K21" s="19">
        <f t="shared" si="3"/>
        <v>33.94886363636364</v>
      </c>
      <c r="L21" s="19">
        <f t="shared" si="3"/>
        <v>13.988919667590027</v>
      </c>
      <c r="M21" s="19">
        <f t="shared" si="3"/>
        <v>25.079365079365076</v>
      </c>
      <c r="N21" s="19">
        <f t="shared" si="3"/>
        <v>15.90909090909091</v>
      </c>
      <c r="O21" s="19">
        <f t="shared" si="3"/>
        <v>28.87096774193548</v>
      </c>
      <c r="P21" s="19">
        <f t="shared" si="3"/>
        <v>27.39130434782609</v>
      </c>
      <c r="Q21" s="19">
        <f t="shared" si="3"/>
        <v>15.833333333333334</v>
      </c>
      <c r="R21" s="19">
        <f t="shared" si="3"/>
        <v>17.639257294429708</v>
      </c>
      <c r="S21" s="19">
        <f t="shared" si="3"/>
        <v>13.711911357340719</v>
      </c>
      <c r="T21" s="19">
        <f t="shared" si="3"/>
        <v>13.196480938416421</v>
      </c>
      <c r="U21" s="19">
        <f t="shared" si="3"/>
        <v>14.969135802469138</v>
      </c>
      <c r="V21" s="19">
        <f t="shared" si="3"/>
        <v>21.285714285714285</v>
      </c>
      <c r="W21" s="39">
        <f>D12</f>
        <v>20.573803483536217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25.225225225225223</v>
      </c>
      <c r="C24" s="19">
        <f t="shared" ref="C24:V24" si="4">100*C52+C51*50+C50*0</f>
        <v>33.18181818181818</v>
      </c>
      <c r="D24" s="19">
        <f t="shared" si="4"/>
        <v>20.535714285714285</v>
      </c>
      <c r="E24" s="19">
        <f t="shared" si="4"/>
        <v>31.196581196581199</v>
      </c>
      <c r="F24" s="19">
        <f t="shared" si="4"/>
        <v>25.641025641025642</v>
      </c>
      <c r="G24" s="19">
        <f t="shared" si="4"/>
        <v>27.310924369747898</v>
      </c>
      <c r="H24" s="19">
        <f t="shared" si="4"/>
        <v>37.280701754385966</v>
      </c>
      <c r="I24" s="19">
        <f t="shared" si="4"/>
        <v>27.826086956521742</v>
      </c>
      <c r="J24" s="19">
        <f t="shared" si="4"/>
        <v>21.929824561403507</v>
      </c>
      <c r="K24" s="19">
        <f t="shared" si="4"/>
        <v>29.646017699115045</v>
      </c>
      <c r="L24" s="19">
        <f t="shared" si="4"/>
        <v>33.478260869565219</v>
      </c>
      <c r="M24" s="19">
        <f t="shared" si="4"/>
        <v>33.75</v>
      </c>
      <c r="N24" s="19">
        <f t="shared" si="4"/>
        <v>25.221238938053098</v>
      </c>
      <c r="O24" s="19">
        <f t="shared" si="4"/>
        <v>22.173913043478258</v>
      </c>
      <c r="P24" s="19">
        <f t="shared" si="4"/>
        <v>38.461538461538467</v>
      </c>
      <c r="Q24" s="19">
        <f t="shared" si="4"/>
        <v>33.333333333333329</v>
      </c>
      <c r="R24" s="19">
        <f t="shared" si="4"/>
        <v>31.779661016949152</v>
      </c>
      <c r="S24" s="19">
        <f t="shared" si="4"/>
        <v>44.915254237288138</v>
      </c>
      <c r="T24" s="19">
        <f t="shared" si="4"/>
        <v>25</v>
      </c>
      <c r="U24" s="19">
        <f t="shared" si="4"/>
        <v>26.890756302521012</v>
      </c>
      <c r="V24" s="19">
        <f t="shared" si="4"/>
        <v>29.411764705882355</v>
      </c>
      <c r="W24" s="39">
        <f>G12</f>
        <v>29.978724902179998</v>
      </c>
    </row>
    <row r="25" spans="1:23" ht="14.25" x14ac:dyDescent="0.25">
      <c r="A25" s="37">
        <v>2008</v>
      </c>
      <c r="B25" s="19">
        <f>100*B56+B55*50+B54*0</f>
        <v>13.25</v>
      </c>
      <c r="C25" s="19">
        <f t="shared" ref="C25:V25" si="5">100*C56+C55*50+C54*0</f>
        <v>18.099999999999998</v>
      </c>
      <c r="D25" s="19">
        <f t="shared" si="5"/>
        <v>37.050000000000004</v>
      </c>
      <c r="E25" s="19">
        <f t="shared" si="5"/>
        <v>35.1</v>
      </c>
      <c r="F25" s="19">
        <f t="shared" si="5"/>
        <v>29.25</v>
      </c>
      <c r="G25" s="19">
        <f t="shared" si="5"/>
        <v>29.85</v>
      </c>
      <c r="H25" s="19">
        <f t="shared" si="5"/>
        <v>23.849999999999998</v>
      </c>
      <c r="I25" s="19">
        <f t="shared" si="5"/>
        <v>26.1</v>
      </c>
      <c r="J25" s="19">
        <f t="shared" si="5"/>
        <v>17.399999999999999</v>
      </c>
      <c r="K25" s="19">
        <f t="shared" si="5"/>
        <v>26.5</v>
      </c>
      <c r="L25" s="19">
        <f t="shared" si="5"/>
        <v>14.65</v>
      </c>
      <c r="M25" s="19">
        <f t="shared" si="5"/>
        <v>13</v>
      </c>
      <c r="N25" s="19">
        <f t="shared" si="5"/>
        <v>26.7</v>
      </c>
      <c r="O25" s="19">
        <f t="shared" si="5"/>
        <v>22.35</v>
      </c>
      <c r="P25" s="19">
        <f t="shared" si="5"/>
        <v>15.350000000000001</v>
      </c>
      <c r="Q25" s="19">
        <f t="shared" si="5"/>
        <v>29.6</v>
      </c>
      <c r="R25" s="19">
        <f t="shared" si="5"/>
        <v>22.7</v>
      </c>
      <c r="S25" s="19">
        <f t="shared" si="5"/>
        <v>23.049999999999997</v>
      </c>
      <c r="T25" s="19">
        <f t="shared" si="5"/>
        <v>30.000000000000004</v>
      </c>
      <c r="U25" s="19">
        <f t="shared" si="5"/>
        <v>40.400000000000006</v>
      </c>
      <c r="V25" s="19">
        <f t="shared" si="5"/>
        <v>33.35</v>
      </c>
      <c r="W25" s="39">
        <f>H12</f>
        <v>24.399201134000002</v>
      </c>
    </row>
    <row r="26" spans="1:23" ht="14.25" x14ac:dyDescent="0.25">
      <c r="A26" s="37">
        <v>2007</v>
      </c>
      <c r="B26" s="19">
        <f>100*B60+B59*50+B58*0</f>
        <v>16.25</v>
      </c>
      <c r="C26" s="19">
        <f t="shared" ref="C26:V26" si="6">100*C60+C59*50+C58*0</f>
        <v>14.166666666649999</v>
      </c>
      <c r="D26" s="19">
        <f t="shared" si="6"/>
        <v>36.5</v>
      </c>
      <c r="E26" s="19">
        <f t="shared" si="6"/>
        <v>43.749999999950006</v>
      </c>
      <c r="F26" s="19">
        <f t="shared" si="6"/>
        <v>33.333333333349998</v>
      </c>
      <c r="G26" s="19">
        <f t="shared" si="6"/>
        <v>22.083333333350001</v>
      </c>
      <c r="H26" s="19">
        <f t="shared" si="6"/>
        <v>15.41666666665</v>
      </c>
      <c r="I26" s="19">
        <f t="shared" si="6"/>
        <v>13.125</v>
      </c>
      <c r="J26" s="19">
        <f t="shared" si="6"/>
        <v>37</v>
      </c>
      <c r="K26" s="19">
        <f t="shared" si="6"/>
        <v>31.75</v>
      </c>
      <c r="L26" s="19">
        <f t="shared" si="6"/>
        <v>22.25</v>
      </c>
      <c r="M26" s="19">
        <f t="shared" si="6"/>
        <v>13</v>
      </c>
      <c r="N26" s="19">
        <f t="shared" si="6"/>
        <v>32.872928176750001</v>
      </c>
      <c r="O26" s="19">
        <f t="shared" si="6"/>
        <v>47.468354430350004</v>
      </c>
      <c r="P26" s="19">
        <f t="shared" si="6"/>
        <v>39.664804469299995</v>
      </c>
      <c r="Q26" s="19">
        <f t="shared" si="6"/>
        <v>27.083333333350001</v>
      </c>
      <c r="R26" s="19">
        <f t="shared" si="6"/>
        <v>33.057851239650006</v>
      </c>
      <c r="S26" s="19">
        <f t="shared" si="6"/>
        <v>36.25</v>
      </c>
      <c r="T26" s="19">
        <f t="shared" si="6"/>
        <v>37.5</v>
      </c>
      <c r="U26" s="19">
        <f t="shared" si="6"/>
        <v>14.999999999949999</v>
      </c>
      <c r="V26" s="19">
        <f t="shared" si="6"/>
        <v>50</v>
      </c>
      <c r="W26" s="39">
        <f>I12</f>
        <v>27.929095982619003</v>
      </c>
    </row>
    <row r="27" spans="1:23" ht="14.25" x14ac:dyDescent="0.25">
      <c r="A27" s="40">
        <v>2006</v>
      </c>
      <c r="B27" s="19">
        <f>100*B64+B63*50+B62*0</f>
        <v>1.7094017094017095</v>
      </c>
      <c r="C27" s="19">
        <f t="shared" ref="C27:V27" si="7">100*C64+C63*50+C62*0</f>
        <v>30.263157894736842</v>
      </c>
      <c r="D27" s="19">
        <f t="shared" si="7"/>
        <v>29.34782608695652</v>
      </c>
      <c r="E27" s="19">
        <f t="shared" si="7"/>
        <v>32.589285714285715</v>
      </c>
      <c r="F27" s="19">
        <f t="shared" si="7"/>
        <v>16.990291262135923</v>
      </c>
      <c r="G27" s="19">
        <f t="shared" si="7"/>
        <v>18.859649122807017</v>
      </c>
      <c r="H27" s="19">
        <f t="shared" si="7"/>
        <v>25.862068965517246</v>
      </c>
      <c r="I27" s="19">
        <f t="shared" si="7"/>
        <v>14.723926380368097</v>
      </c>
      <c r="J27" s="19">
        <f t="shared" si="7"/>
        <v>24.719101123595507</v>
      </c>
      <c r="K27" s="19">
        <f t="shared" si="7"/>
        <v>35.15625</v>
      </c>
      <c r="L27" s="19">
        <f t="shared" si="7"/>
        <v>10.752688172043012</v>
      </c>
      <c r="M27" s="19">
        <f t="shared" si="7"/>
        <v>26.168224299065418</v>
      </c>
      <c r="N27" s="19">
        <f t="shared" si="7"/>
        <v>26.795580110497237</v>
      </c>
      <c r="O27" s="19">
        <f t="shared" si="7"/>
        <v>21.875</v>
      </c>
      <c r="P27" s="19">
        <f t="shared" si="7"/>
        <v>18.965517241379313</v>
      </c>
      <c r="Q27" s="19">
        <f t="shared" si="7"/>
        <v>22.767857142857146</v>
      </c>
      <c r="R27" s="19">
        <f t="shared" si="7"/>
        <v>15.196078431372548</v>
      </c>
      <c r="S27" s="19">
        <f t="shared" si="7"/>
        <v>19.148936170212764</v>
      </c>
      <c r="T27" s="19">
        <f t="shared" si="7"/>
        <v>9</v>
      </c>
      <c r="U27" s="19">
        <f t="shared" si="7"/>
        <v>26.495726495726498</v>
      </c>
      <c r="V27" s="19">
        <f t="shared" si="7"/>
        <v>17.241379310344829</v>
      </c>
      <c r="W27" s="41">
        <f>J12</f>
        <v>21.6302616725985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0.75366568914956</v>
      </c>
      <c r="C30" s="9">
        <v>0.81303116147308785</v>
      </c>
      <c r="D30" s="9">
        <v>0.58776595744680848</v>
      </c>
      <c r="E30" s="9">
        <v>0.66933333333333334</v>
      </c>
      <c r="F30" s="9">
        <v>0.70028011204481788</v>
      </c>
      <c r="G30" s="9">
        <v>0.76486486486486482</v>
      </c>
      <c r="H30" s="9">
        <v>0.7614942528735632</v>
      </c>
      <c r="I30" s="9">
        <v>0.56934306569343063</v>
      </c>
      <c r="J30" s="9">
        <v>0.61832061068702293</v>
      </c>
      <c r="K30" s="9">
        <v>0.47073170731707314</v>
      </c>
      <c r="L30" s="9">
        <v>0.6527777777777779</v>
      </c>
      <c r="M30" s="9">
        <v>0.71128608923884518</v>
      </c>
      <c r="N30" s="9">
        <v>0.80562659846547324</v>
      </c>
      <c r="O30" s="9">
        <v>0.51142857142857145</v>
      </c>
      <c r="P30" s="9">
        <v>0.57070707070707072</v>
      </c>
      <c r="Q30" s="9">
        <v>0.72944297082228116</v>
      </c>
      <c r="R30" s="9">
        <v>0.73796791443850263</v>
      </c>
      <c r="S30" s="9">
        <v>0.76847290640394084</v>
      </c>
      <c r="T30" s="9">
        <v>0.66498740554156166</v>
      </c>
      <c r="U30" s="9">
        <v>0.76984126984126988</v>
      </c>
      <c r="V30" s="9">
        <v>0.72703412073490814</v>
      </c>
    </row>
    <row r="31" spans="1:23" ht="14.25" x14ac:dyDescent="0.25">
      <c r="A31" s="5" t="s">
        <v>156</v>
      </c>
      <c r="B31" s="9">
        <v>0.23460410557184752</v>
      </c>
      <c r="C31" s="9">
        <v>0.17280453257790365</v>
      </c>
      <c r="D31" s="9">
        <v>0.39361702127659576</v>
      </c>
      <c r="E31" s="9">
        <v>0.31466666666666665</v>
      </c>
      <c r="F31" s="9">
        <v>0.29411764705882354</v>
      </c>
      <c r="G31" s="9">
        <v>0.21081081081081079</v>
      </c>
      <c r="H31" s="9">
        <v>0.23275862068965517</v>
      </c>
      <c r="I31" s="9">
        <v>0.38929440389294406</v>
      </c>
      <c r="J31" s="9">
        <v>0.361323155216285</v>
      </c>
      <c r="K31" s="9">
        <v>0.51951219512195124</v>
      </c>
      <c r="L31" s="9">
        <v>0.31666666666666665</v>
      </c>
      <c r="M31" s="9">
        <v>0.26771653543307089</v>
      </c>
      <c r="N31" s="9">
        <v>0.1815856777493606</v>
      </c>
      <c r="O31" s="9">
        <v>0.48571428571428571</v>
      </c>
      <c r="P31" s="9">
        <v>0.42676767676767674</v>
      </c>
      <c r="Q31" s="9">
        <v>0.2625994694960212</v>
      </c>
      <c r="R31" s="9">
        <v>0.24064171122994651</v>
      </c>
      <c r="S31" s="9">
        <v>0.22413793103448276</v>
      </c>
      <c r="T31" s="9">
        <v>0.32241813602015112</v>
      </c>
      <c r="U31" s="9">
        <v>0.22222222222222221</v>
      </c>
      <c r="V31" s="9">
        <v>0.27034120734908135</v>
      </c>
    </row>
    <row r="32" spans="1:23" ht="15" thickBot="1" x14ac:dyDescent="0.3">
      <c r="A32" s="6" t="s">
        <v>157</v>
      </c>
      <c r="B32" s="9">
        <v>1.1730205278592375E-2</v>
      </c>
      <c r="C32" s="9">
        <v>1.4164305949008501E-2</v>
      </c>
      <c r="D32" s="9">
        <v>1.8617021276595744E-2</v>
      </c>
      <c r="E32" s="9">
        <v>1.6E-2</v>
      </c>
      <c r="F32" s="9">
        <v>5.6022408963585435E-3</v>
      </c>
      <c r="G32" s="9">
        <v>2.4324324324324326E-2</v>
      </c>
      <c r="H32" s="9">
        <v>5.7471264367816091E-3</v>
      </c>
      <c r="I32" s="9">
        <v>4.1362530413625302E-2</v>
      </c>
      <c r="J32" s="9">
        <v>2.0356234096692113E-2</v>
      </c>
      <c r="K32" s="9">
        <v>9.7560975609756097E-3</v>
      </c>
      <c r="L32" s="9">
        <v>3.0555555555555555E-2</v>
      </c>
      <c r="M32" s="9">
        <v>2.0997375328083989E-2</v>
      </c>
      <c r="N32" s="9">
        <v>1.278772378516624E-2</v>
      </c>
      <c r="O32" s="9">
        <v>2.8571428571428571E-3</v>
      </c>
      <c r="P32" s="9">
        <v>2.5252525252525255E-3</v>
      </c>
      <c r="Q32" s="9">
        <v>7.9575596816976128E-3</v>
      </c>
      <c r="R32" s="9">
        <v>2.1390374331550797E-2</v>
      </c>
      <c r="S32" s="9">
        <v>7.3891625615763543E-3</v>
      </c>
      <c r="T32" s="9">
        <v>1.2594458438287154E-2</v>
      </c>
      <c r="U32" s="9">
        <v>7.9365079365079361E-3</v>
      </c>
      <c r="V32" s="9">
        <v>2.6246719160104987E-3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0.68067226890756305</v>
      </c>
      <c r="C34" s="9">
        <v>0.79487179487179493</v>
      </c>
      <c r="D34" s="9">
        <v>0.5</v>
      </c>
      <c r="E34" s="9">
        <v>0.41129032258064518</v>
      </c>
      <c r="F34" s="9">
        <v>0.54700854700854706</v>
      </c>
      <c r="G34" s="9">
        <v>0.51886792452830188</v>
      </c>
      <c r="H34" s="9">
        <v>0.26315789473684209</v>
      </c>
      <c r="I34" s="9">
        <v>0.62841530054644812</v>
      </c>
      <c r="J34" s="9">
        <v>0.55102040816326525</v>
      </c>
      <c r="K34" s="9">
        <v>0.80645161290322576</v>
      </c>
      <c r="L34" s="9">
        <v>0.71978021978021967</v>
      </c>
      <c r="M34" s="9">
        <v>0.64601769911504414</v>
      </c>
      <c r="N34" s="9">
        <v>0.66666666666666652</v>
      </c>
      <c r="O34" s="9">
        <v>0.61627906976744184</v>
      </c>
      <c r="P34" s="9">
        <v>0.484375</v>
      </c>
      <c r="Q34" s="9">
        <v>0.8141025641025641</v>
      </c>
      <c r="R34" s="9">
        <v>0.32500000000000001</v>
      </c>
      <c r="S34" s="9">
        <v>0.74193548387096764</v>
      </c>
      <c r="T34" s="9">
        <v>0.75806451612903236</v>
      </c>
      <c r="U34" s="9">
        <v>0.71111111111111114</v>
      </c>
      <c r="V34" s="9">
        <v>0.75609756097560976</v>
      </c>
    </row>
    <row r="35" spans="1:22" ht="14.25" x14ac:dyDescent="0.25">
      <c r="A35" s="5" t="s">
        <v>156</v>
      </c>
      <c r="B35" s="9">
        <v>0.31092436974789917</v>
      </c>
      <c r="C35" s="9">
        <v>0.1965811965811966</v>
      </c>
      <c r="D35" s="9">
        <v>0.5</v>
      </c>
      <c r="E35" s="9">
        <v>0.58870967741935487</v>
      </c>
      <c r="F35" s="9">
        <v>0.44444444444444442</v>
      </c>
      <c r="G35" s="9">
        <v>0.29245283018867924</v>
      </c>
      <c r="H35" s="9">
        <v>0.26315789473684209</v>
      </c>
      <c r="I35" s="9">
        <v>0.33333333333333326</v>
      </c>
      <c r="J35" s="9">
        <v>0.31632653061224492</v>
      </c>
      <c r="K35" s="9">
        <v>0.18817204301075269</v>
      </c>
      <c r="L35" s="9">
        <v>0.25824175824175827</v>
      </c>
      <c r="M35" s="9">
        <v>0.30088495575221241</v>
      </c>
      <c r="N35" s="9">
        <v>0.32338308457711451</v>
      </c>
      <c r="O35" s="9">
        <v>0.38372093023255816</v>
      </c>
      <c r="P35" s="9">
        <v>0.50520833333333337</v>
      </c>
      <c r="Q35" s="9">
        <v>0.14102564102564102</v>
      </c>
      <c r="R35" s="9">
        <v>0.66666666666666652</v>
      </c>
      <c r="S35" s="9">
        <v>0.24731182795698925</v>
      </c>
      <c r="T35" s="9">
        <v>0.24193548387096775</v>
      </c>
      <c r="U35" s="9">
        <v>0.28888888888888886</v>
      </c>
      <c r="V35" s="9">
        <v>0.24390243902439024</v>
      </c>
    </row>
    <row r="36" spans="1:22" ht="15" thickBot="1" x14ac:dyDescent="0.3">
      <c r="A36" s="6" t="s">
        <v>157</v>
      </c>
      <c r="B36" s="9">
        <v>8.4033613445378148E-3</v>
      </c>
      <c r="C36" s="9">
        <v>8.5470085470085479E-3</v>
      </c>
      <c r="D36" s="9"/>
      <c r="E36" s="9"/>
      <c r="F36" s="9">
        <v>8.5470085470085479E-3</v>
      </c>
      <c r="G36" s="9">
        <v>0.18867924528301888</v>
      </c>
      <c r="H36" s="9">
        <v>0.47368421052631576</v>
      </c>
      <c r="I36" s="9">
        <v>3.825136612021858E-2</v>
      </c>
      <c r="J36" s="9">
        <v>0.1326530612244898</v>
      </c>
      <c r="K36" s="9">
        <v>5.3763440860215058E-3</v>
      </c>
      <c r="L36" s="9">
        <v>2.197802197802198E-2</v>
      </c>
      <c r="M36" s="9">
        <v>5.3097345132743362E-2</v>
      </c>
      <c r="N36" s="9">
        <v>9.9502487562189053E-3</v>
      </c>
      <c r="O36" s="9"/>
      <c r="P36" s="9">
        <v>1.0416666666666664E-2</v>
      </c>
      <c r="Q36" s="9">
        <v>4.4871794871794872E-2</v>
      </c>
      <c r="R36" s="9">
        <v>8.3333333333333332E-3</v>
      </c>
      <c r="S36" s="9">
        <v>1.0752688172043012E-2</v>
      </c>
      <c r="T36" s="9"/>
      <c r="U36" s="9"/>
      <c r="V36" s="9"/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0.65243902439024393</v>
      </c>
      <c r="C38" s="9">
        <v>0.608843537414966</v>
      </c>
      <c r="D38" s="9">
        <v>0.72569444444444442</v>
      </c>
      <c r="E38" s="9">
        <v>0.68953068592057765</v>
      </c>
      <c r="F38" s="9">
        <v>0.53636363636363638</v>
      </c>
      <c r="G38" s="9">
        <v>0.54143646408839774</v>
      </c>
      <c r="H38" s="9">
        <v>0.63805970149253732</v>
      </c>
      <c r="I38" s="9">
        <v>0.67465753424657537</v>
      </c>
      <c r="J38" s="9">
        <v>0.67335243553008595</v>
      </c>
      <c r="K38" s="9">
        <v>0.50284090909090906</v>
      </c>
      <c r="L38" s="9">
        <v>0.73130193905817176</v>
      </c>
      <c r="M38" s="9">
        <v>0.51111111111111107</v>
      </c>
      <c r="N38" s="9">
        <v>0.70053475935828891</v>
      </c>
      <c r="O38" s="9">
        <v>0.55161290322580647</v>
      </c>
      <c r="P38" s="9">
        <v>0.47826086956521741</v>
      </c>
      <c r="Q38" s="9">
        <v>0.69444444444444442</v>
      </c>
      <c r="R38" s="9">
        <v>0.67108753315649883</v>
      </c>
      <c r="S38" s="9">
        <v>0.75346260387811637</v>
      </c>
      <c r="T38" s="9">
        <v>0.74486803519061584</v>
      </c>
      <c r="U38" s="9">
        <v>0.71604938271604934</v>
      </c>
      <c r="V38" s="9">
        <v>0.59142857142857141</v>
      </c>
    </row>
    <row r="39" spans="1:22" ht="14.25" x14ac:dyDescent="0.25">
      <c r="A39" s="5" t="s">
        <v>156</v>
      </c>
      <c r="B39" s="9">
        <v>0.32317073170731708</v>
      </c>
      <c r="C39" s="9">
        <v>0.28911564625850339</v>
      </c>
      <c r="D39" s="9">
        <v>0.26041666666666669</v>
      </c>
      <c r="E39" s="9">
        <v>0.2851985559566787</v>
      </c>
      <c r="F39" s="9">
        <v>0.44242424242424244</v>
      </c>
      <c r="G39" s="9">
        <v>0.40883977900552487</v>
      </c>
      <c r="H39" s="9">
        <v>0.29104477611940299</v>
      </c>
      <c r="I39" s="9">
        <v>0.29452054794520549</v>
      </c>
      <c r="J39" s="9">
        <v>0.32378223495702008</v>
      </c>
      <c r="K39" s="9">
        <v>0.31534090909090912</v>
      </c>
      <c r="L39" s="9">
        <v>0.25761772853185594</v>
      </c>
      <c r="M39" s="9">
        <v>0.47619047619047611</v>
      </c>
      <c r="N39" s="9">
        <v>0.28074866310160429</v>
      </c>
      <c r="O39" s="9">
        <v>0.3193548387096774</v>
      </c>
      <c r="P39" s="9">
        <v>0.4956521739130435</v>
      </c>
      <c r="Q39" s="9">
        <v>0.29444444444444445</v>
      </c>
      <c r="R39" s="9">
        <v>0.30503978779840851</v>
      </c>
      <c r="S39" s="9">
        <v>0.2188365650969529</v>
      </c>
      <c r="T39" s="9">
        <v>0.24633431085043989</v>
      </c>
      <c r="U39" s="9">
        <v>0.26851851851851855</v>
      </c>
      <c r="V39" s="9">
        <v>0.3914285714285714</v>
      </c>
    </row>
    <row r="40" spans="1:22" ht="15" thickBot="1" x14ac:dyDescent="0.3">
      <c r="A40" s="6" t="s">
        <v>157</v>
      </c>
      <c r="B40" s="9">
        <v>2.4390243902439025E-2</v>
      </c>
      <c r="C40" s="9">
        <v>0.10204081632653061</v>
      </c>
      <c r="D40" s="9">
        <v>1.3888888888888888E-2</v>
      </c>
      <c r="E40" s="9">
        <v>2.5270758122743681E-2</v>
      </c>
      <c r="F40" s="9">
        <v>2.1212121212121217E-2</v>
      </c>
      <c r="G40" s="9">
        <v>4.9723756906077353E-2</v>
      </c>
      <c r="H40" s="9">
        <v>7.0895522388059698E-2</v>
      </c>
      <c r="I40" s="9">
        <v>3.0821917808219176E-2</v>
      </c>
      <c r="J40" s="9">
        <v>2.8653295128939827E-3</v>
      </c>
      <c r="K40" s="9">
        <v>0.18181818181818182</v>
      </c>
      <c r="L40" s="9">
        <v>1.1080332409972299E-2</v>
      </c>
      <c r="M40" s="9">
        <v>1.2698412698412698E-2</v>
      </c>
      <c r="N40" s="9">
        <v>1.871657754010695E-2</v>
      </c>
      <c r="O40" s="9">
        <v>0.12903225806451613</v>
      </c>
      <c r="P40" s="9">
        <v>2.6086956521739132E-2</v>
      </c>
      <c r="Q40" s="9">
        <v>1.1111111111111112E-2</v>
      </c>
      <c r="R40" s="9">
        <v>2.3872679045092837E-2</v>
      </c>
      <c r="S40" s="9">
        <v>2.7700831024930747E-2</v>
      </c>
      <c r="T40" s="9">
        <v>8.7976539589442824E-3</v>
      </c>
      <c r="U40" s="9">
        <v>1.5432098765432098E-2</v>
      </c>
      <c r="V40" s="9">
        <v>1.7142857142857144E-2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9" t="s">
        <v>99</v>
      </c>
      <c r="C42" s="9" t="s">
        <v>99</v>
      </c>
      <c r="D42" s="9" t="s">
        <v>99</v>
      </c>
      <c r="E42" s="9" t="s">
        <v>99</v>
      </c>
      <c r="F42" s="9" t="s">
        <v>99</v>
      </c>
      <c r="G42" s="9" t="s">
        <v>99</v>
      </c>
      <c r="H42" s="9" t="s">
        <v>99</v>
      </c>
      <c r="I42" s="9" t="s">
        <v>99</v>
      </c>
      <c r="J42" s="9" t="s">
        <v>99</v>
      </c>
      <c r="K42" s="9" t="s">
        <v>99</v>
      </c>
      <c r="L42" s="9" t="s">
        <v>99</v>
      </c>
      <c r="M42" s="9" t="s">
        <v>99</v>
      </c>
      <c r="N42" s="9" t="s">
        <v>99</v>
      </c>
      <c r="O42" s="9" t="s">
        <v>99</v>
      </c>
      <c r="P42" s="9" t="s">
        <v>99</v>
      </c>
      <c r="Q42" s="9" t="s">
        <v>99</v>
      </c>
      <c r="R42" s="9" t="s">
        <v>99</v>
      </c>
      <c r="S42" s="9" t="s">
        <v>99</v>
      </c>
      <c r="T42" s="9" t="s">
        <v>99</v>
      </c>
      <c r="U42" s="9" t="s">
        <v>99</v>
      </c>
      <c r="V42" s="9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9" t="s">
        <v>99</v>
      </c>
      <c r="C44" s="9" t="s">
        <v>99</v>
      </c>
      <c r="D44" s="9" t="s">
        <v>99</v>
      </c>
      <c r="E44" s="9" t="s">
        <v>99</v>
      </c>
      <c r="F44" s="9" t="s">
        <v>99</v>
      </c>
      <c r="G44" s="9" t="s">
        <v>99</v>
      </c>
      <c r="H44" s="9" t="s">
        <v>99</v>
      </c>
      <c r="I44" s="9" t="s">
        <v>99</v>
      </c>
      <c r="J44" s="9" t="s">
        <v>99</v>
      </c>
      <c r="K44" s="9" t="s">
        <v>99</v>
      </c>
      <c r="L44" s="9" t="s">
        <v>99</v>
      </c>
      <c r="M44" s="9" t="s">
        <v>99</v>
      </c>
      <c r="N44" s="9" t="s">
        <v>99</v>
      </c>
      <c r="O44" s="9" t="s">
        <v>99</v>
      </c>
      <c r="P44" s="9" t="s">
        <v>99</v>
      </c>
      <c r="Q44" s="9" t="s">
        <v>99</v>
      </c>
      <c r="R44" s="9" t="s">
        <v>99</v>
      </c>
      <c r="S44" s="9" t="s">
        <v>99</v>
      </c>
      <c r="T44" s="9" t="s">
        <v>99</v>
      </c>
      <c r="U44" s="9" t="s">
        <v>99</v>
      </c>
      <c r="V44" s="9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0.60360360360360366</v>
      </c>
      <c r="C50" s="9">
        <v>0.5</v>
      </c>
      <c r="D50" s="9">
        <v>0.6071428571428571</v>
      </c>
      <c r="E50" s="9">
        <v>0.49572649572649574</v>
      </c>
      <c r="F50" s="9">
        <v>0.54700854700854706</v>
      </c>
      <c r="G50" s="9">
        <v>0.5714285714285714</v>
      </c>
      <c r="H50" s="9">
        <v>0.36842105263157893</v>
      </c>
      <c r="I50" s="9">
        <v>0.56521739130434778</v>
      </c>
      <c r="J50" s="9">
        <v>0.60526315789473684</v>
      </c>
      <c r="K50" s="9">
        <v>0.45132743362831851</v>
      </c>
      <c r="L50" s="9">
        <v>0.42608695652173911</v>
      </c>
      <c r="M50" s="9">
        <v>0.4</v>
      </c>
      <c r="N50" s="9">
        <v>0.54867256637168138</v>
      </c>
      <c r="O50" s="9">
        <v>0.60869565217391308</v>
      </c>
      <c r="P50" s="9">
        <v>0.3504273504273504</v>
      </c>
      <c r="Q50" s="9">
        <v>0.44736842105263158</v>
      </c>
      <c r="R50" s="9">
        <v>0.5</v>
      </c>
      <c r="S50" s="9">
        <v>0.3135593220338983</v>
      </c>
      <c r="T50" s="9">
        <v>0.56896551724137934</v>
      </c>
      <c r="U50" s="9">
        <v>0.55462184873949583</v>
      </c>
      <c r="V50" s="9">
        <v>0.50420168067226889</v>
      </c>
    </row>
    <row r="51" spans="1:22" ht="14.25" x14ac:dyDescent="0.25">
      <c r="A51" s="5" t="s">
        <v>156</v>
      </c>
      <c r="B51" s="9">
        <v>0.28828828828828829</v>
      </c>
      <c r="C51" s="9">
        <v>0.33636363636363631</v>
      </c>
      <c r="D51" s="9">
        <v>0.375</v>
      </c>
      <c r="E51" s="9">
        <v>0.38461538461538469</v>
      </c>
      <c r="F51" s="9">
        <v>0.39316239316239321</v>
      </c>
      <c r="G51" s="9">
        <v>0.31092436974789917</v>
      </c>
      <c r="H51" s="9">
        <v>0.51754385964912286</v>
      </c>
      <c r="I51" s="9">
        <v>0.31304347826086959</v>
      </c>
      <c r="J51" s="9">
        <v>0.35087719298245612</v>
      </c>
      <c r="K51" s="9">
        <v>0.50442477876106195</v>
      </c>
      <c r="L51" s="9">
        <v>0.47826086956521741</v>
      </c>
      <c r="M51" s="9">
        <v>0.52500000000000002</v>
      </c>
      <c r="N51" s="9">
        <v>0.39823008849557523</v>
      </c>
      <c r="O51" s="9">
        <v>0.33913043478260868</v>
      </c>
      <c r="P51" s="9">
        <v>0.52991452991452992</v>
      </c>
      <c r="Q51" s="9">
        <v>0.43859649122807015</v>
      </c>
      <c r="R51" s="9">
        <v>0.36440677966101698</v>
      </c>
      <c r="S51" s="9">
        <v>0.47457627118644069</v>
      </c>
      <c r="T51" s="9">
        <v>0.36206896551724133</v>
      </c>
      <c r="U51" s="9">
        <v>0.35294117647058826</v>
      </c>
      <c r="V51" s="9">
        <v>0.40336134453781514</v>
      </c>
    </row>
    <row r="52" spans="1:22" ht="15" thickBot="1" x14ac:dyDescent="0.3">
      <c r="A52" s="6" t="s">
        <v>157</v>
      </c>
      <c r="B52" s="9">
        <v>0.1081081081081081</v>
      </c>
      <c r="C52" s="9">
        <v>0.16363636363636364</v>
      </c>
      <c r="D52" s="9">
        <v>1.7857142857142856E-2</v>
      </c>
      <c r="E52" s="9">
        <v>0.11965811965811966</v>
      </c>
      <c r="F52" s="9">
        <v>5.9829059829059832E-2</v>
      </c>
      <c r="G52" s="9">
        <v>0.1176470588235294</v>
      </c>
      <c r="H52" s="9">
        <v>0.11403508771929824</v>
      </c>
      <c r="I52" s="9">
        <v>0.12173913043478261</v>
      </c>
      <c r="J52" s="9">
        <v>4.3859649122807015E-2</v>
      </c>
      <c r="K52" s="9">
        <v>4.4247787610619468E-2</v>
      </c>
      <c r="L52" s="9">
        <v>9.5652173913043481E-2</v>
      </c>
      <c r="M52" s="9">
        <v>7.4999999999999997E-2</v>
      </c>
      <c r="N52" s="9">
        <v>5.3097345132743362E-2</v>
      </c>
      <c r="O52" s="9">
        <v>5.2173913043478265E-2</v>
      </c>
      <c r="P52" s="9">
        <v>0.11965811965811966</v>
      </c>
      <c r="Q52" s="9">
        <v>0.11403508771929824</v>
      </c>
      <c r="R52" s="9">
        <v>0.13559322033898305</v>
      </c>
      <c r="S52" s="9">
        <v>0.21186440677966101</v>
      </c>
      <c r="T52" s="9">
        <v>6.8965517241379309E-2</v>
      </c>
      <c r="U52" s="9">
        <v>9.2436974789915971E-2</v>
      </c>
      <c r="V52" s="9">
        <v>9.2436974789915971E-2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0.75800000000000001</v>
      </c>
      <c r="C54" s="9">
        <v>0.65700000000000003</v>
      </c>
      <c r="D54" s="9">
        <v>0.42899999999999999</v>
      </c>
      <c r="E54" s="9">
        <v>0.41199999999999998</v>
      </c>
      <c r="F54" s="9">
        <v>0.44600000000000001</v>
      </c>
      <c r="G54" s="9">
        <v>0.44500000000000001</v>
      </c>
      <c r="H54" s="9">
        <v>0.53200000000000003</v>
      </c>
      <c r="I54" s="9">
        <v>0.54700000000000004</v>
      </c>
      <c r="J54" s="9">
        <v>0.65200000000000002</v>
      </c>
      <c r="K54" s="9">
        <v>0.48499999999999999</v>
      </c>
      <c r="L54" s="9">
        <v>0.72299999999999998</v>
      </c>
      <c r="M54" s="9">
        <v>0.74</v>
      </c>
      <c r="N54" s="9">
        <v>0.54900000000000004</v>
      </c>
      <c r="O54" s="9">
        <v>0.64900000000000002</v>
      </c>
      <c r="P54" s="9">
        <v>0.71299999999999997</v>
      </c>
      <c r="Q54" s="9">
        <v>0.47</v>
      </c>
      <c r="R54" s="9">
        <v>0.57299999999999995</v>
      </c>
      <c r="S54" s="9">
        <v>0.55800000000000005</v>
      </c>
      <c r="T54" s="9">
        <v>0.42</v>
      </c>
      <c r="U54" s="9">
        <v>0.36699999999999999</v>
      </c>
      <c r="V54" s="9">
        <v>0.33300000000000002</v>
      </c>
    </row>
    <row r="55" spans="1:22" ht="14.25" x14ac:dyDescent="0.25">
      <c r="A55" s="5" t="s">
        <v>156</v>
      </c>
      <c r="B55" s="9">
        <v>0.219</v>
      </c>
      <c r="C55" s="9">
        <v>0.32400000000000001</v>
      </c>
      <c r="D55" s="9">
        <v>0.40300000000000002</v>
      </c>
      <c r="E55" s="9">
        <v>0.47399999999999998</v>
      </c>
      <c r="F55" s="9">
        <v>0.52500000000000002</v>
      </c>
      <c r="G55" s="9">
        <v>0.51300000000000001</v>
      </c>
      <c r="H55" s="9">
        <v>0.45900000000000002</v>
      </c>
      <c r="I55" s="9">
        <v>0.38400000000000001</v>
      </c>
      <c r="J55" s="9">
        <v>0.34799999999999998</v>
      </c>
      <c r="K55" s="9">
        <v>0.5</v>
      </c>
      <c r="L55" s="9">
        <v>0.26100000000000001</v>
      </c>
      <c r="M55" s="9">
        <v>0.26</v>
      </c>
      <c r="N55" s="9">
        <v>0.36799999999999999</v>
      </c>
      <c r="O55" s="9">
        <v>0.25700000000000001</v>
      </c>
      <c r="P55" s="9">
        <v>0.26900000000000002</v>
      </c>
      <c r="Q55" s="9">
        <v>0.47</v>
      </c>
      <c r="R55" s="9">
        <v>0.4</v>
      </c>
      <c r="S55" s="9">
        <v>0.42299999999999999</v>
      </c>
      <c r="T55" s="9">
        <v>0.56000000000000005</v>
      </c>
      <c r="U55" s="9">
        <v>0.45800000000000002</v>
      </c>
      <c r="V55" s="9">
        <v>0.66700000000000004</v>
      </c>
    </row>
    <row r="56" spans="1:22" ht="14.25" x14ac:dyDescent="0.25">
      <c r="A56" s="6" t="s">
        <v>157</v>
      </c>
      <c r="B56" s="9">
        <v>2.3E-2</v>
      </c>
      <c r="C56" s="9">
        <v>1.9E-2</v>
      </c>
      <c r="D56" s="9">
        <v>0.16900000000000001</v>
      </c>
      <c r="E56" s="9">
        <v>0.114</v>
      </c>
      <c r="F56" s="9">
        <v>0.03</v>
      </c>
      <c r="G56" s="9">
        <v>4.2000000000000003E-2</v>
      </c>
      <c r="H56" s="9">
        <v>8.9999999999999993E-3</v>
      </c>
      <c r="I56" s="9">
        <v>6.9000000000000006E-2</v>
      </c>
      <c r="J56" s="9"/>
      <c r="K56" s="9">
        <v>1.4999999999999999E-2</v>
      </c>
      <c r="L56" s="9">
        <v>1.6E-2</v>
      </c>
      <c r="M56" s="9"/>
      <c r="N56" s="9">
        <v>8.3000000000000004E-2</v>
      </c>
      <c r="O56" s="9">
        <v>9.5000000000000001E-2</v>
      </c>
      <c r="P56" s="9">
        <v>1.9E-2</v>
      </c>
      <c r="Q56" s="9">
        <v>6.0999999999999999E-2</v>
      </c>
      <c r="R56" s="9">
        <v>2.7E-2</v>
      </c>
      <c r="S56" s="9">
        <v>1.9E-2</v>
      </c>
      <c r="T56" s="9">
        <v>0.02</v>
      </c>
      <c r="U56" s="9">
        <v>0.17499999999999999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0.70833333333299997</v>
      </c>
      <c r="C58" s="9">
        <v>0.66666666666700003</v>
      </c>
      <c r="D58" s="9">
        <v>0.45</v>
      </c>
      <c r="E58" s="9">
        <v>0.33333333333300003</v>
      </c>
      <c r="F58" s="9">
        <v>0.4</v>
      </c>
      <c r="G58" s="9">
        <v>0.63333333333300001</v>
      </c>
      <c r="H58" s="9">
        <v>0.69166666666700005</v>
      </c>
      <c r="I58" s="9">
        <v>0.65625</v>
      </c>
      <c r="J58" s="9">
        <v>0.31</v>
      </c>
      <c r="K58" s="9">
        <v>0.46</v>
      </c>
      <c r="L58" s="9">
        <v>0.59499999999999997</v>
      </c>
      <c r="M58" s="9">
        <v>0.63</v>
      </c>
      <c r="N58" s="9">
        <v>0.39226519336999999</v>
      </c>
      <c r="O58" s="9">
        <v>0.215189873418</v>
      </c>
      <c r="P58" s="9">
        <v>0.32402234636900001</v>
      </c>
      <c r="Q58" s="9">
        <v>0.49166666666699999</v>
      </c>
      <c r="R58" s="9">
        <v>0.512396694215</v>
      </c>
      <c r="S58" s="9">
        <v>0.3</v>
      </c>
      <c r="T58" s="9">
        <v>0.25</v>
      </c>
      <c r="U58" s="9">
        <v>0.68333333333299995</v>
      </c>
      <c r="V58" s="9">
        <v>0.27500000000000002</v>
      </c>
    </row>
    <row r="59" spans="1:22" ht="14.25" x14ac:dyDescent="0.25">
      <c r="A59" s="5" t="s">
        <v>156</v>
      </c>
      <c r="B59" s="9">
        <v>0.17499999999999999</v>
      </c>
      <c r="C59" s="9">
        <v>0.28333333333299998</v>
      </c>
      <c r="D59" s="9">
        <v>0.35</v>
      </c>
      <c r="E59" s="9">
        <v>0.45833333333300003</v>
      </c>
      <c r="F59" s="9">
        <v>0.48333333333299999</v>
      </c>
      <c r="G59" s="9">
        <v>0.24166666666700001</v>
      </c>
      <c r="H59" s="9">
        <v>0.25833333333300001</v>
      </c>
      <c r="I59" s="9">
        <v>0.22500000000000001</v>
      </c>
      <c r="J59" s="9">
        <v>0.56000000000000005</v>
      </c>
      <c r="K59" s="9">
        <v>0.435</v>
      </c>
      <c r="L59" s="9">
        <v>0.30499999999999999</v>
      </c>
      <c r="M59" s="9">
        <v>0.26</v>
      </c>
      <c r="N59" s="9">
        <v>0.48066298342500002</v>
      </c>
      <c r="O59" s="9">
        <v>0.59493670886100003</v>
      </c>
      <c r="P59" s="9">
        <v>0.53631284916199995</v>
      </c>
      <c r="Q59" s="9">
        <v>0.45833333333300003</v>
      </c>
      <c r="R59" s="9">
        <v>0.31404958677700001</v>
      </c>
      <c r="S59" s="9">
        <v>0.67500000000000004</v>
      </c>
      <c r="T59" s="9">
        <v>0.35</v>
      </c>
      <c r="U59" s="9">
        <v>0.28333333333299998</v>
      </c>
      <c r="V59" s="9">
        <v>0.45</v>
      </c>
    </row>
    <row r="60" spans="1:22" ht="15" thickBot="1" x14ac:dyDescent="0.3">
      <c r="A60" s="6" t="s">
        <v>157</v>
      </c>
      <c r="B60" s="9">
        <v>7.4999999999999997E-2</v>
      </c>
      <c r="C60" s="9"/>
      <c r="D60" s="9">
        <v>0.19</v>
      </c>
      <c r="E60" s="9">
        <v>0.208333333333</v>
      </c>
      <c r="F60" s="9">
        <v>9.1666666667000005E-2</v>
      </c>
      <c r="G60" s="9">
        <v>0.1</v>
      </c>
      <c r="H60" s="9">
        <v>2.5000000000000001E-2</v>
      </c>
      <c r="I60" s="9">
        <v>1.8749999999999999E-2</v>
      </c>
      <c r="J60" s="9">
        <v>0.09</v>
      </c>
      <c r="K60" s="9">
        <v>0.1</v>
      </c>
      <c r="L60" s="9">
        <v>7.0000000000000007E-2</v>
      </c>
      <c r="M60" s="9"/>
      <c r="N60" s="9">
        <v>8.8397790054999995E-2</v>
      </c>
      <c r="O60" s="9">
        <v>0.177215189873</v>
      </c>
      <c r="P60" s="9">
        <v>0.12849162011199999</v>
      </c>
      <c r="Q60" s="9">
        <v>4.1666666667000002E-2</v>
      </c>
      <c r="R60" s="9">
        <v>0.17355371900800001</v>
      </c>
      <c r="S60" s="9">
        <v>2.5000000000000001E-2</v>
      </c>
      <c r="T60" s="9">
        <v>0.2</v>
      </c>
      <c r="U60" s="9">
        <v>8.3333333329999992E-3</v>
      </c>
      <c r="V60" s="9">
        <v>0.27500000000000002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0.96581196581196582</v>
      </c>
      <c r="C62" s="9">
        <v>0.47368421052631576</v>
      </c>
      <c r="D62" s="9">
        <v>0.43478260869565216</v>
      </c>
      <c r="E62" s="9">
        <v>0.4642857142857143</v>
      </c>
      <c r="F62" s="9">
        <v>0.69902912621359226</v>
      </c>
      <c r="G62" s="9">
        <v>0.64912280701754388</v>
      </c>
      <c r="H62" s="9">
        <v>0.56896551724137934</v>
      </c>
      <c r="I62" s="9">
        <v>0.7116564417177913</v>
      </c>
      <c r="J62" s="9">
        <v>0.5730337078651685</v>
      </c>
      <c r="K62" s="9">
        <v>0.36458333333333326</v>
      </c>
      <c r="L62" s="9">
        <v>0.81720430107526876</v>
      </c>
      <c r="M62" s="9">
        <v>0.53271028037383172</v>
      </c>
      <c r="N62" s="9">
        <v>0.51933701657458564</v>
      </c>
      <c r="O62" s="9">
        <v>0.625</v>
      </c>
      <c r="P62" s="9">
        <v>0.68390804597701149</v>
      </c>
      <c r="Q62" s="9">
        <v>0.625</v>
      </c>
      <c r="R62" s="9">
        <v>0.75490196078431371</v>
      </c>
      <c r="S62" s="9">
        <v>0.63829787234042556</v>
      </c>
      <c r="T62" s="9">
        <v>0.88</v>
      </c>
      <c r="U62" s="9">
        <v>0.53846153846153844</v>
      </c>
      <c r="V62" s="9">
        <v>0.65517241379310354</v>
      </c>
    </row>
    <row r="63" spans="1:22" ht="14.25" x14ac:dyDescent="0.25">
      <c r="A63" s="5" t="s">
        <v>156</v>
      </c>
      <c r="B63" s="9">
        <v>3.4188034188034191E-2</v>
      </c>
      <c r="C63" s="9">
        <v>0.44736842105263158</v>
      </c>
      <c r="D63" s="9">
        <v>0.54347826086956519</v>
      </c>
      <c r="E63" s="9">
        <v>0.41964285714285715</v>
      </c>
      <c r="F63" s="9">
        <v>0.26213592233009708</v>
      </c>
      <c r="G63" s="9">
        <v>0.32456140350877194</v>
      </c>
      <c r="H63" s="9">
        <v>0.34482758620689657</v>
      </c>
      <c r="I63" s="9">
        <v>0.2822085889570552</v>
      </c>
      <c r="J63" s="9">
        <v>0.35955056179775285</v>
      </c>
      <c r="K63" s="9">
        <v>0.56770833333333337</v>
      </c>
      <c r="L63" s="9">
        <v>0.15053763440860216</v>
      </c>
      <c r="M63" s="9">
        <v>0.41121495327102797</v>
      </c>
      <c r="N63" s="9">
        <v>0.425414364640884</v>
      </c>
      <c r="O63" s="9">
        <v>0.3125</v>
      </c>
      <c r="P63" s="9">
        <v>0.25287356321839083</v>
      </c>
      <c r="Q63" s="9">
        <v>0.29464285714285715</v>
      </c>
      <c r="R63" s="9">
        <v>0.18627450980392157</v>
      </c>
      <c r="S63" s="9">
        <v>0.34042553191489361</v>
      </c>
      <c r="T63" s="9">
        <v>0.06</v>
      </c>
      <c r="U63" s="9">
        <v>0.39316239316239321</v>
      </c>
      <c r="V63" s="9">
        <v>0.34482758620689657</v>
      </c>
    </row>
    <row r="64" spans="1:22" ht="15" thickBot="1" x14ac:dyDescent="0.3">
      <c r="A64" s="6" t="s">
        <v>157</v>
      </c>
      <c r="B64" s="9"/>
      <c r="C64" s="9">
        <v>7.8947368421052627E-2</v>
      </c>
      <c r="D64" s="9">
        <v>2.1739130434782608E-2</v>
      </c>
      <c r="E64" s="9">
        <v>0.11607142857142858</v>
      </c>
      <c r="F64" s="9">
        <v>3.8834951456310676E-2</v>
      </c>
      <c r="G64" s="9">
        <v>2.6315789473684209E-2</v>
      </c>
      <c r="H64" s="9">
        <v>8.6206896551724144E-2</v>
      </c>
      <c r="I64" s="9">
        <v>6.1349693251533744E-3</v>
      </c>
      <c r="J64" s="9">
        <v>6.741573033707865E-2</v>
      </c>
      <c r="K64" s="9">
        <v>6.7708333333333329E-2</v>
      </c>
      <c r="L64" s="9">
        <v>3.2258064516129031E-2</v>
      </c>
      <c r="M64" s="9">
        <v>5.6074766355140186E-2</v>
      </c>
      <c r="N64" s="9">
        <v>5.5248618784530384E-2</v>
      </c>
      <c r="O64" s="9">
        <v>6.25E-2</v>
      </c>
      <c r="P64" s="9">
        <v>6.3218390804597707E-2</v>
      </c>
      <c r="Q64" s="9">
        <v>8.0357142857142863E-2</v>
      </c>
      <c r="R64" s="9">
        <v>5.8823529411764698E-2</v>
      </c>
      <c r="S64" s="9">
        <v>2.1276595744680851E-2</v>
      </c>
      <c r="T64" s="9">
        <v>0.06</v>
      </c>
      <c r="U64" s="9">
        <v>6.8376068376068383E-2</v>
      </c>
      <c r="V64" s="9"/>
    </row>
    <row r="66" spans="1:32" x14ac:dyDescent="0.25">
      <c r="A66" s="3" t="s">
        <v>111</v>
      </c>
    </row>
    <row r="67" spans="1:32" x14ac:dyDescent="0.25">
      <c r="F67" s="3"/>
    </row>
    <row r="68" spans="1:32" s="28" customFormat="1" ht="42.75" customHeight="1" x14ac:dyDescent="0.25">
      <c r="A68" s="113" t="s">
        <v>57</v>
      </c>
      <c r="B68" s="104" t="s">
        <v>112</v>
      </c>
      <c r="C68" s="105" t="s">
        <v>113</v>
      </c>
      <c r="D68" s="1"/>
      <c r="E68" s="1"/>
      <c r="F68" s="113" t="s">
        <v>57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16.918014806690433</v>
      </c>
      <c r="C69" s="19">
        <f>100*C83+C82*50+C81*0</f>
        <v>16.351098644226273</v>
      </c>
      <c r="F69" s="37">
        <v>2019</v>
      </c>
      <c r="G69" s="19">
        <f>100*G83+G82*50+G81*0</f>
        <v>19.514237855946398</v>
      </c>
      <c r="H69" s="19">
        <f>100*H83+H82*50+H81*0</f>
        <v>15.489130434782609</v>
      </c>
      <c r="I69" s="19">
        <f t="shared" ref="I69:K69" si="8">100*I83+I82*50+I81*0</f>
        <v>14.766666666666666</v>
      </c>
      <c r="J69" s="19">
        <f t="shared" si="8"/>
        <v>14.764267990074442</v>
      </c>
      <c r="K69" s="44">
        <f t="shared" si="8"/>
        <v>18.8257993384785</v>
      </c>
    </row>
    <row r="70" spans="1:32" ht="13.5" customHeight="1" x14ac:dyDescent="0.25">
      <c r="A70" s="37">
        <v>2017</v>
      </c>
      <c r="B70" s="19">
        <f>100*B87+B86*50+B85*0</f>
        <v>21.107410491257287</v>
      </c>
      <c r="C70" s="19">
        <f>100*C87+C86*50+C85*0</f>
        <v>20.43010752688172</v>
      </c>
      <c r="F70" s="37">
        <v>2017</v>
      </c>
      <c r="G70" s="19">
        <f>100*G87+G86*50+G85*0</f>
        <v>25.55066079295154</v>
      </c>
      <c r="H70" s="19">
        <f>100*H87+H86*50+H85*0</f>
        <v>19.325657894736842</v>
      </c>
      <c r="I70" s="19">
        <f t="shared" ref="I70:K70" si="9">100*I87+I86*50+I85*0</f>
        <v>19.781553398058254</v>
      </c>
      <c r="J70" s="19">
        <f t="shared" si="9"/>
        <v>16.813186813186814</v>
      </c>
      <c r="K70" s="44">
        <f t="shared" si="9"/>
        <v>21.996996996996995</v>
      </c>
    </row>
    <row r="71" spans="1:32" ht="13.5" customHeight="1" x14ac:dyDescent="0.25">
      <c r="A71" s="37">
        <v>2016</v>
      </c>
      <c r="B71" s="19">
        <f>100*B91+B90*50+B89*0</f>
        <v>20.707226683137741</v>
      </c>
      <c r="C71" s="19">
        <f>100*C91+C90*50+C89*0</f>
        <v>19.462365591397848</v>
      </c>
      <c r="F71" s="37">
        <v>2016</v>
      </c>
      <c r="G71" s="19">
        <f>100*G91+G90*50+G89*0</f>
        <v>24.420677361853834</v>
      </c>
      <c r="H71" s="19">
        <f>100*H91+H90*50+H89*0</f>
        <v>19.863347974621767</v>
      </c>
      <c r="I71" s="19">
        <f t="shared" ref="I71:K71" si="10">100*I91+I90*50+I89*0</f>
        <v>19.096209912536441</v>
      </c>
      <c r="J71" s="19">
        <f t="shared" si="10"/>
        <v>18.702702702702702</v>
      </c>
      <c r="K71" s="44">
        <f t="shared" si="10"/>
        <v>18.691275167785236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29.330889092575617</v>
      </c>
      <c r="C74" s="19">
        <f>100*C103+C102*50+C101*0</f>
        <v>30.112359550561798</v>
      </c>
      <c r="F74" s="37">
        <v>2009</v>
      </c>
      <c r="G74" s="19">
        <f>100*G103+G102*50+G101*0</f>
        <v>29.774127310061601</v>
      </c>
      <c r="H74" s="19">
        <f>100*H103+H102*50+H101*0</f>
        <v>28.695073235685754</v>
      </c>
      <c r="I74" s="19">
        <f t="shared" ref="I74:K74" si="11">100*I103+I102*50+I101*0</f>
        <v>30.640668523676879</v>
      </c>
      <c r="J74" s="19">
        <f t="shared" si="11"/>
        <v>27.477477477477478</v>
      </c>
      <c r="K74" s="19">
        <f t="shared" si="11"/>
        <v>32.448979591836732</v>
      </c>
    </row>
    <row r="75" spans="1:32" ht="13.5" customHeight="1" x14ac:dyDescent="0.25">
      <c r="A75" s="37">
        <v>2008</v>
      </c>
      <c r="B75" s="19">
        <f>100*B107+B106*50+B105*0</f>
        <v>24.75</v>
      </c>
      <c r="C75" s="19">
        <f>100*C107+C106*50+C105*0</f>
        <v>24.05</v>
      </c>
      <c r="F75" s="37">
        <v>2008</v>
      </c>
      <c r="G75" s="19">
        <f>100*G107+G106*50+G105*0</f>
        <v>25.65</v>
      </c>
      <c r="H75" s="19">
        <f>100*H107+H106*50+H105*0</f>
        <v>22.9</v>
      </c>
      <c r="I75" s="19">
        <f t="shared" ref="I75:K75" si="12">100*I107+I106*50+I105*0</f>
        <v>22.35</v>
      </c>
      <c r="J75" s="19">
        <f t="shared" si="12"/>
        <v>24.800000000000004</v>
      </c>
      <c r="K75" s="19">
        <f t="shared" si="12"/>
        <v>26.65</v>
      </c>
    </row>
    <row r="76" spans="1:32" ht="13.5" customHeight="1" x14ac:dyDescent="0.25">
      <c r="A76" s="37">
        <v>2007</v>
      </c>
      <c r="B76" s="19">
        <f>100*B111+B110*50+B109*0</f>
        <v>27.768166089965401</v>
      </c>
      <c r="C76" s="19">
        <f>100*C111+C110*50+C109*0</f>
        <v>28.013392857142904</v>
      </c>
      <c r="F76" s="37">
        <v>2007</v>
      </c>
      <c r="G76" s="19">
        <f>100*G111+G110*50+G109*0</f>
        <v>25.9916492693105</v>
      </c>
      <c r="H76" s="19">
        <f>100*H111+H110*50+H109*0</f>
        <v>28.186596583442501</v>
      </c>
      <c r="I76" s="19">
        <f t="shared" ref="I76:K76" si="13">100*I111+I110*50+I109*0</f>
        <v>28.776041666666501</v>
      </c>
      <c r="J76" s="19">
        <f t="shared" si="13"/>
        <v>26.09375</v>
      </c>
      <c r="K76" s="19">
        <f t="shared" si="13"/>
        <v>29.586330935252001</v>
      </c>
    </row>
    <row r="77" spans="1:32" ht="13.5" customHeight="1" thickBot="1" x14ac:dyDescent="0.3">
      <c r="A77" s="40">
        <v>2006</v>
      </c>
      <c r="B77" s="19">
        <f>100*B115+B114*50+B113*0</f>
        <v>22.21223021582734</v>
      </c>
      <c r="C77" s="19">
        <f>100*C115+C114*50+C113*0</f>
        <v>21.245136186770427</v>
      </c>
      <c r="F77" s="40">
        <v>2006</v>
      </c>
      <c r="G77" s="19">
        <f>100*G115+G114*50+G113*0</f>
        <v>20.901639344262293</v>
      </c>
      <c r="H77" s="19">
        <f t="shared" ref="H77:K77" si="14">100*H115+H114*50+H113*0</f>
        <v>20.278184480234259</v>
      </c>
      <c r="I77" s="19">
        <f t="shared" si="14"/>
        <v>20.215633423180591</v>
      </c>
      <c r="J77" s="19">
        <f t="shared" si="14"/>
        <v>23.384615384615387</v>
      </c>
      <c r="K77" s="19">
        <f t="shared" si="14"/>
        <v>24.196597353497165</v>
      </c>
    </row>
    <row r="78" spans="1:32" x14ac:dyDescent="0.25">
      <c r="F78" s="3"/>
    </row>
    <row r="79" spans="1:32" x14ac:dyDescent="0.25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4.25" x14ac:dyDescent="0.25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0.67836578009322734</v>
      </c>
      <c r="C81" s="9">
        <v>0.68513323983169694</v>
      </c>
      <c r="F81" s="4" t="s">
        <v>155</v>
      </c>
      <c r="G81" s="9">
        <v>0.63149078726968177</v>
      </c>
      <c r="H81" s="9">
        <v>0.70788043478260865</v>
      </c>
      <c r="I81" s="9">
        <v>0.71466666666666667</v>
      </c>
      <c r="J81" s="9">
        <v>0.71464019851116622</v>
      </c>
      <c r="K81" s="9">
        <v>0.63506063947078284</v>
      </c>
    </row>
    <row r="82" spans="1:11" ht="14.25" x14ac:dyDescent="0.25">
      <c r="A82" s="12" t="s">
        <v>156</v>
      </c>
      <c r="B82" s="9">
        <v>0.30490814367973679</v>
      </c>
      <c r="C82" s="9">
        <v>0.3027115474520804</v>
      </c>
      <c r="F82" s="12" t="s">
        <v>156</v>
      </c>
      <c r="G82" s="9">
        <v>0.34673366834170855</v>
      </c>
      <c r="H82" s="9">
        <v>0.27445652173913043</v>
      </c>
      <c r="I82" s="9">
        <v>0.27533333333333332</v>
      </c>
      <c r="J82" s="9">
        <v>0.27543424317617865</v>
      </c>
      <c r="K82" s="9">
        <v>0.35336273428886433</v>
      </c>
    </row>
    <row r="83" spans="1:11" ht="14.25" x14ac:dyDescent="0.25">
      <c r="A83" s="5" t="s">
        <v>157</v>
      </c>
      <c r="B83" s="9">
        <v>1.6726076227035921E-2</v>
      </c>
      <c r="C83" s="9">
        <v>1.2155212716222535E-2</v>
      </c>
      <c r="F83" s="5" t="s">
        <v>157</v>
      </c>
      <c r="G83" s="9">
        <v>2.1775544388609715E-2</v>
      </c>
      <c r="H83" s="9">
        <v>1.7663043478260868E-2</v>
      </c>
      <c r="I83" s="9">
        <v>0.01</v>
      </c>
      <c r="J83" s="9">
        <v>9.9255583126550868E-3</v>
      </c>
      <c r="K83" s="9">
        <v>1.1576626240352812E-2</v>
      </c>
    </row>
    <row r="84" spans="1:11" ht="14.25" x14ac:dyDescent="0.25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0.62364696086594507</v>
      </c>
      <c r="C85" s="9">
        <v>0.62508960573476702</v>
      </c>
      <c r="F85" s="4" t="s">
        <v>155</v>
      </c>
      <c r="G85" s="9">
        <v>0.54185022026431717</v>
      </c>
      <c r="H85" s="9">
        <v>0.66282894736842091</v>
      </c>
      <c r="I85" s="9">
        <v>0.6310679611650486</v>
      </c>
      <c r="J85" s="9">
        <v>0.69890109890109886</v>
      </c>
      <c r="K85" s="9">
        <v>0.59159159159159158</v>
      </c>
    </row>
    <row r="86" spans="1:11" ht="14.25" x14ac:dyDescent="0.25">
      <c r="A86" s="12" t="s">
        <v>156</v>
      </c>
      <c r="B86" s="9">
        <v>0.3305578684429642</v>
      </c>
      <c r="C86" s="9">
        <v>0.34121863799283153</v>
      </c>
      <c r="F86" s="12" t="s">
        <v>156</v>
      </c>
      <c r="G86" s="9">
        <v>0.40528634361233479</v>
      </c>
      <c r="H86" s="9">
        <v>0.28782894736842107</v>
      </c>
      <c r="I86" s="9">
        <v>0.34223300970873788</v>
      </c>
      <c r="J86" s="9">
        <v>0.26593406593406593</v>
      </c>
      <c r="K86" s="9">
        <v>0.37687687687687688</v>
      </c>
    </row>
    <row r="87" spans="1:11" ht="14.25" x14ac:dyDescent="0.25">
      <c r="A87" s="5" t="s">
        <v>157</v>
      </c>
      <c r="B87" s="9">
        <v>4.5795170691090757E-2</v>
      </c>
      <c r="C87" s="9">
        <v>3.3691756272401431E-2</v>
      </c>
      <c r="F87" s="5" t="s">
        <v>157</v>
      </c>
      <c r="G87" s="9">
        <v>5.2863436123348019E-2</v>
      </c>
      <c r="H87" s="9">
        <v>4.9342105263157895E-2</v>
      </c>
      <c r="I87" s="9">
        <v>2.6699029126213591E-2</v>
      </c>
      <c r="J87" s="9">
        <v>3.5164835164835165E-2</v>
      </c>
      <c r="K87" s="9">
        <v>3.1531531531531529E-2</v>
      </c>
    </row>
    <row r="88" spans="1:11" ht="14.25" x14ac:dyDescent="0.25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0.62291537986411361</v>
      </c>
      <c r="C89" s="9">
        <v>0.65053763440860213</v>
      </c>
      <c r="F89" s="4" t="s">
        <v>155</v>
      </c>
      <c r="G89" s="9">
        <v>0.56327985739750441</v>
      </c>
      <c r="H89" s="9">
        <v>0.63933626159101997</v>
      </c>
      <c r="I89" s="9">
        <v>0.65451895043731778</v>
      </c>
      <c r="J89" s="9">
        <v>0.66270270270270271</v>
      </c>
      <c r="K89" s="9">
        <v>0.66040268456375839</v>
      </c>
    </row>
    <row r="90" spans="1:11" ht="14.25" x14ac:dyDescent="0.25">
      <c r="A90" s="12" t="s">
        <v>156</v>
      </c>
      <c r="B90" s="9">
        <v>0.3400247066090179</v>
      </c>
      <c r="C90" s="9">
        <v>0.30967741935483872</v>
      </c>
      <c r="F90" s="12" t="s">
        <v>156</v>
      </c>
      <c r="G90" s="9">
        <v>0.38502673796791442</v>
      </c>
      <c r="H90" s="9">
        <v>0.32406051732552466</v>
      </c>
      <c r="I90" s="9">
        <v>0.30903790087463556</v>
      </c>
      <c r="J90" s="9">
        <v>0.30054054054054052</v>
      </c>
      <c r="K90" s="9">
        <v>0.30536912751677853</v>
      </c>
    </row>
    <row r="91" spans="1:11" ht="14.25" x14ac:dyDescent="0.25">
      <c r="A91" s="5" t="s">
        <v>157</v>
      </c>
      <c r="B91" s="9">
        <v>3.7059913526868438E-2</v>
      </c>
      <c r="C91" s="9">
        <v>3.9784946236559142E-2</v>
      </c>
      <c r="F91" s="5" t="s">
        <v>157</v>
      </c>
      <c r="G91" s="9">
        <v>5.1693404634581108E-2</v>
      </c>
      <c r="H91" s="9">
        <v>3.6603221083455345E-2</v>
      </c>
      <c r="I91" s="9">
        <v>3.6443148688046649E-2</v>
      </c>
      <c r="J91" s="9">
        <v>3.6756756756756756E-2</v>
      </c>
      <c r="K91" s="9">
        <v>3.4228187919463089E-2</v>
      </c>
    </row>
    <row r="92" spans="1:11" ht="14.25" x14ac:dyDescent="0.25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4.25" x14ac:dyDescent="0.25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0.51329055912007338</v>
      </c>
      <c r="C101" s="9">
        <v>0.49138576779026216</v>
      </c>
      <c r="F101" s="4" t="s">
        <v>155</v>
      </c>
      <c r="G101" s="9">
        <v>0.49486652977412732</v>
      </c>
      <c r="H101" s="9">
        <v>0.52463382157123839</v>
      </c>
      <c r="I101" s="9">
        <v>0.50139275766016711</v>
      </c>
      <c r="J101" s="9">
        <v>0.51951951951951947</v>
      </c>
      <c r="K101" s="9">
        <v>0.45714285714285713</v>
      </c>
    </row>
    <row r="102" spans="1:11" ht="14.25" x14ac:dyDescent="0.25">
      <c r="A102" s="12" t="s">
        <v>156</v>
      </c>
      <c r="B102" s="9">
        <v>0.386801099908341</v>
      </c>
      <c r="C102" s="9">
        <v>0.4149812734082397</v>
      </c>
      <c r="F102" s="12" t="s">
        <v>156</v>
      </c>
      <c r="G102" s="9">
        <v>0.41478439425051333</v>
      </c>
      <c r="H102" s="9">
        <v>0.37683089214380827</v>
      </c>
      <c r="I102" s="9">
        <v>0.38440111420612816</v>
      </c>
      <c r="J102" s="9">
        <v>0.41141141141141141</v>
      </c>
      <c r="K102" s="9">
        <v>0.43673469387755104</v>
      </c>
    </row>
    <row r="103" spans="1:11" ht="14.25" x14ac:dyDescent="0.25">
      <c r="A103" s="5" t="s">
        <v>157</v>
      </c>
      <c r="B103" s="9">
        <v>9.9908340971585699E-2</v>
      </c>
      <c r="C103" s="9">
        <v>9.3632958801498134E-2</v>
      </c>
      <c r="F103" s="5" t="s">
        <v>157</v>
      </c>
      <c r="G103" s="9">
        <v>9.0349075975359336E-2</v>
      </c>
      <c r="H103" s="9">
        <v>9.8535286284953394E-2</v>
      </c>
      <c r="I103" s="9">
        <v>0.11420612813370473</v>
      </c>
      <c r="J103" s="9">
        <v>6.9069069069069067E-2</v>
      </c>
      <c r="K103" s="9">
        <v>0.10612244897959183</v>
      </c>
    </row>
    <row r="104" spans="1:11" ht="14.25" x14ac:dyDescent="0.25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0.55800000000000005</v>
      </c>
      <c r="C105" s="9">
        <v>0.56299999999999994</v>
      </c>
      <c r="F105" s="4" t="s">
        <v>155</v>
      </c>
      <c r="G105" s="9">
        <v>0.56699999999999995</v>
      </c>
      <c r="H105" s="9">
        <v>0.57799999999999996</v>
      </c>
      <c r="I105" s="9">
        <v>0.57599999999999996</v>
      </c>
      <c r="J105" s="9">
        <v>0.55000000000000004</v>
      </c>
      <c r="K105" s="9">
        <v>0.52100000000000002</v>
      </c>
    </row>
    <row r="106" spans="1:11" ht="14.25" x14ac:dyDescent="0.25">
      <c r="A106" s="12" t="s">
        <v>156</v>
      </c>
      <c r="B106" s="9">
        <v>0.38900000000000001</v>
      </c>
      <c r="C106" s="9">
        <v>0.39300000000000002</v>
      </c>
      <c r="F106" s="12" t="s">
        <v>156</v>
      </c>
      <c r="G106" s="9">
        <v>0.35299999999999998</v>
      </c>
      <c r="H106" s="9">
        <v>0.38600000000000001</v>
      </c>
      <c r="I106" s="9">
        <v>0.40300000000000002</v>
      </c>
      <c r="J106" s="9">
        <v>0.40400000000000003</v>
      </c>
      <c r="K106" s="9">
        <v>0.42499999999999999</v>
      </c>
    </row>
    <row r="107" spans="1:11" ht="14.25" x14ac:dyDescent="0.25">
      <c r="A107" s="5" t="s">
        <v>157</v>
      </c>
      <c r="B107" s="9">
        <v>5.2999999999999999E-2</v>
      </c>
      <c r="C107" s="9">
        <v>4.3999999999999997E-2</v>
      </c>
      <c r="F107" s="5" t="s">
        <v>157</v>
      </c>
      <c r="G107" s="9">
        <v>0.08</v>
      </c>
      <c r="H107" s="9">
        <v>3.5999999999999997E-2</v>
      </c>
      <c r="I107" s="9">
        <v>2.1999999999999999E-2</v>
      </c>
      <c r="J107" s="9">
        <v>4.5999999999999999E-2</v>
      </c>
      <c r="K107" s="9">
        <v>5.3999999999999999E-2</v>
      </c>
    </row>
    <row r="108" spans="1:11" ht="14.25" x14ac:dyDescent="0.25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0.50432525951557095</v>
      </c>
      <c r="C109" s="9">
        <v>0.49553571428571402</v>
      </c>
      <c r="F109" s="4" t="s">
        <v>155</v>
      </c>
      <c r="G109" s="9">
        <v>0.51774530271399</v>
      </c>
      <c r="H109" s="9">
        <v>0.52168199737188004</v>
      </c>
      <c r="I109" s="9">
        <v>0.5</v>
      </c>
      <c r="J109" s="9">
        <v>0.52187499999999998</v>
      </c>
      <c r="K109" s="9">
        <v>0.44064748201439002</v>
      </c>
    </row>
    <row r="110" spans="1:11" ht="14.25" x14ac:dyDescent="0.25">
      <c r="A110" s="12" t="s">
        <v>156</v>
      </c>
      <c r="B110" s="9">
        <v>0.380622837370242</v>
      </c>
      <c r="C110" s="9">
        <v>0.375744047619048</v>
      </c>
      <c r="F110" s="12" t="s">
        <v>156</v>
      </c>
      <c r="G110" s="9">
        <v>0.37369519832984999</v>
      </c>
      <c r="H110" s="9">
        <v>0.35873850197108997</v>
      </c>
      <c r="I110" s="9">
        <v>0.37239583333332998</v>
      </c>
      <c r="J110" s="9">
        <v>0.37187500000000001</v>
      </c>
      <c r="K110" s="9">
        <v>0.41546762589927999</v>
      </c>
    </row>
    <row r="111" spans="1:11" ht="14.25" x14ac:dyDescent="0.25">
      <c r="A111" s="5" t="s">
        <v>157</v>
      </c>
      <c r="B111" s="9">
        <v>8.7370242214533003E-2</v>
      </c>
      <c r="C111" s="9">
        <v>9.2261904761905003E-2</v>
      </c>
      <c r="F111" s="5" t="s">
        <v>157</v>
      </c>
      <c r="G111" s="9">
        <v>7.3068893528179996E-2</v>
      </c>
      <c r="H111" s="9">
        <v>0.10249671484888</v>
      </c>
      <c r="I111" s="9">
        <v>0.1015625</v>
      </c>
      <c r="J111" s="9">
        <v>7.4999999999999997E-2</v>
      </c>
      <c r="K111" s="9">
        <v>8.8129496402879995E-2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0.61600719424460426</v>
      </c>
      <c r="C113" s="9">
        <v>0.62101167315175099</v>
      </c>
      <c r="F113" s="4" t="s">
        <v>155</v>
      </c>
      <c r="G113" s="9">
        <v>0.64139344262295084</v>
      </c>
      <c r="H113" s="9">
        <v>0.64568081991215243</v>
      </c>
      <c r="I113" s="9">
        <v>0.63881401617250677</v>
      </c>
      <c r="J113" s="9">
        <v>0.60615384615384615</v>
      </c>
      <c r="K113" s="9">
        <v>0.55765595463137996</v>
      </c>
    </row>
    <row r="114" spans="1:11" ht="14.25" x14ac:dyDescent="0.25">
      <c r="A114" s="12" t="s">
        <v>156</v>
      </c>
      <c r="B114" s="9">
        <v>0.32374100719424459</v>
      </c>
      <c r="C114" s="9">
        <v>0.33307392996108942</v>
      </c>
      <c r="F114" s="12" t="s">
        <v>156</v>
      </c>
      <c r="G114" s="9">
        <v>0.29918032786885246</v>
      </c>
      <c r="H114" s="9">
        <v>0.30307467057101023</v>
      </c>
      <c r="I114" s="9">
        <v>0.31805929919137466</v>
      </c>
      <c r="J114" s="9">
        <v>0.32</v>
      </c>
      <c r="K114" s="9">
        <v>0.40075614366729684</v>
      </c>
    </row>
    <row r="115" spans="1:11" ht="15.6" customHeight="1" x14ac:dyDescent="0.25">
      <c r="A115" s="5" t="s">
        <v>157</v>
      </c>
      <c r="B115" s="9">
        <v>6.0251798561151079E-2</v>
      </c>
      <c r="C115" s="9">
        <v>4.5914396887159536E-2</v>
      </c>
      <c r="F115" s="5" t="s">
        <v>157</v>
      </c>
      <c r="G115" s="9">
        <v>5.9426229508196718E-2</v>
      </c>
      <c r="H115" s="9">
        <v>5.1244509516837483E-2</v>
      </c>
      <c r="I115" s="9">
        <v>4.3126684636118601E-2</v>
      </c>
      <c r="J115" s="9">
        <v>7.3846153846153853E-2</v>
      </c>
      <c r="K115" s="9">
        <v>4.1587901701323246E-2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160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5" t="s">
        <v>58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0.59899999999999998</v>
      </c>
      <c r="C5" s="8">
        <v>0.63200000000000001</v>
      </c>
      <c r="D5" s="8">
        <v>0.70598395415021198</v>
      </c>
      <c r="E5" s="8" t="s">
        <v>99</v>
      </c>
      <c r="F5" s="8" t="s">
        <v>99</v>
      </c>
      <c r="G5" s="8">
        <v>0.33924169188070002</v>
      </c>
      <c r="H5" s="45">
        <v>0.31010569953099998</v>
      </c>
      <c r="I5" s="48">
        <v>0.32567589321399998</v>
      </c>
      <c r="J5" s="73">
        <v>0.31429184516749997</v>
      </c>
    </row>
    <row r="6" spans="1:10" ht="15" customHeight="1" x14ac:dyDescent="0.25">
      <c r="A6" s="5" t="s">
        <v>156</v>
      </c>
      <c r="B6" s="9">
        <v>0.38100000000000001</v>
      </c>
      <c r="C6" s="9">
        <v>0.311</v>
      </c>
      <c r="D6" s="9">
        <v>0.25903316839599699</v>
      </c>
      <c r="E6" s="9" t="s">
        <v>99</v>
      </c>
      <c r="F6" s="9" t="s">
        <v>99</v>
      </c>
      <c r="G6" s="9">
        <v>0.49449387489250002</v>
      </c>
      <c r="H6" s="46">
        <v>0.63658778951899997</v>
      </c>
      <c r="I6" s="49">
        <v>0.53400157320499997</v>
      </c>
      <c r="J6" s="74">
        <v>0.58565716733740003</v>
      </c>
    </row>
    <row r="7" spans="1:10" ht="15" customHeight="1" thickBot="1" x14ac:dyDescent="0.3">
      <c r="A7" s="6" t="s">
        <v>157</v>
      </c>
      <c r="B7" s="10">
        <v>0.02</v>
      </c>
      <c r="C7" s="10">
        <v>5.7000000000000002E-2</v>
      </c>
      <c r="D7" s="10">
        <v>3.4982877453791403E-2</v>
      </c>
      <c r="E7" s="10" t="s">
        <v>99</v>
      </c>
      <c r="F7" s="10" t="s">
        <v>99</v>
      </c>
      <c r="G7" s="10">
        <v>0.16626443322680001</v>
      </c>
      <c r="H7" s="47">
        <v>5.3306510949999997E-2</v>
      </c>
      <c r="I7" s="50">
        <v>0.113913830195</v>
      </c>
      <c r="J7" s="74">
        <v>0.10009999999999999</v>
      </c>
    </row>
    <row r="8" spans="1:10" ht="15" customHeight="1" x14ac:dyDescent="0.25">
      <c r="A8" s="51"/>
    </row>
    <row r="10" spans="1:10" x14ac:dyDescent="0.25">
      <c r="A10" s="2" t="s">
        <v>43</v>
      </c>
    </row>
    <row r="11" spans="1:10" ht="15" customHeight="1" x14ac:dyDescent="0.25">
      <c r="A11" s="125" t="s">
        <v>58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x14ac:dyDescent="0.25">
      <c r="A12" s="7" t="s">
        <v>122</v>
      </c>
      <c r="B12" s="11">
        <f t="shared" ref="B12:J12" si="0">100*B7+B6*50+B5*0</f>
        <v>21.05</v>
      </c>
      <c r="C12" s="35">
        <f t="shared" si="0"/>
        <v>21.25</v>
      </c>
      <c r="D12" s="11">
        <f t="shared" si="0"/>
        <v>16.449946165178989</v>
      </c>
      <c r="E12" s="11" t="s">
        <v>99</v>
      </c>
      <c r="F12" s="11" t="s">
        <v>99</v>
      </c>
      <c r="G12" s="11">
        <f t="shared" si="0"/>
        <v>41.351137067305004</v>
      </c>
      <c r="H12" s="11">
        <f t="shared" si="0"/>
        <v>37.160040570949995</v>
      </c>
      <c r="I12" s="11">
        <f t="shared" si="0"/>
        <v>38.091461679749997</v>
      </c>
      <c r="J12" s="11">
        <f t="shared" si="0"/>
        <v>39.29285836687</v>
      </c>
    </row>
    <row r="14" spans="1:10" s="16" customFormat="1" ht="30" customHeight="1" x14ac:dyDescent="0.2">
      <c r="A14" s="14" t="s">
        <v>161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8" spans="1:23" s="28" customFormat="1" ht="14.25" x14ac:dyDescent="0.2">
      <c r="A18" s="113" t="s">
        <v>57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22.784810126582279</v>
      </c>
      <c r="C19" s="19">
        <f t="shared" ref="C19:V19" si="1">100*C32+C31*50+C30*0</f>
        <v>16.753926701570681</v>
      </c>
      <c r="D19" s="19">
        <f t="shared" si="1"/>
        <v>21.356783919597991</v>
      </c>
      <c r="E19" s="19">
        <f t="shared" si="1"/>
        <v>21.628498727735369</v>
      </c>
      <c r="F19" s="19">
        <f t="shared" si="1"/>
        <v>19.053708439897701</v>
      </c>
      <c r="G19" s="19">
        <f t="shared" si="1"/>
        <v>19.45945945945946</v>
      </c>
      <c r="H19" s="19">
        <f t="shared" si="1"/>
        <v>18.610421836228291</v>
      </c>
      <c r="I19" s="19">
        <f t="shared" si="1"/>
        <v>20.673076923076923</v>
      </c>
      <c r="J19" s="19">
        <f t="shared" si="1"/>
        <v>22.302158273381295</v>
      </c>
      <c r="K19" s="19">
        <f t="shared" si="1"/>
        <v>15.24822695035461</v>
      </c>
      <c r="L19" s="19">
        <f t="shared" si="1"/>
        <v>23.566084788029922</v>
      </c>
      <c r="M19" s="19">
        <f t="shared" si="1"/>
        <v>19.444444444444443</v>
      </c>
      <c r="N19" s="19">
        <f t="shared" si="1"/>
        <v>18.5</v>
      </c>
      <c r="O19" s="19">
        <f t="shared" si="1"/>
        <v>26.807980049875312</v>
      </c>
      <c r="P19" s="19">
        <f t="shared" si="1"/>
        <v>22.70471464019851</v>
      </c>
      <c r="Q19" s="19">
        <f t="shared" si="1"/>
        <v>20.897435897435898</v>
      </c>
      <c r="R19" s="19">
        <f t="shared" si="1"/>
        <v>19.849246231155778</v>
      </c>
      <c r="S19" s="19">
        <f t="shared" si="1"/>
        <v>23.444976076555026</v>
      </c>
      <c r="T19" s="19">
        <f t="shared" si="1"/>
        <v>31.418092909535453</v>
      </c>
      <c r="U19" s="19">
        <f t="shared" si="1"/>
        <v>24.238578680203045</v>
      </c>
      <c r="V19" s="19">
        <f t="shared" si="1"/>
        <v>16.921119592875318</v>
      </c>
      <c r="W19" s="38">
        <f>B12</f>
        <v>21.05</v>
      </c>
    </row>
    <row r="20" spans="1:23" ht="14.25" x14ac:dyDescent="0.25">
      <c r="A20" s="37">
        <v>2017</v>
      </c>
      <c r="B20" s="19">
        <f>100*B36+B35*50+B34*0</f>
        <v>20.522388059701491</v>
      </c>
      <c r="C20" s="19">
        <f t="shared" ref="C20:V20" si="2">100*C36+C35*50+C34*0</f>
        <v>13.356164383561643</v>
      </c>
      <c r="D20" s="19">
        <f t="shared" si="2"/>
        <v>17.256637168141591</v>
      </c>
      <c r="E20" s="19">
        <f t="shared" si="2"/>
        <v>10.357142857142858</v>
      </c>
      <c r="F20" s="19">
        <f t="shared" si="2"/>
        <v>14.338235294117645</v>
      </c>
      <c r="G20" s="19">
        <f t="shared" si="2"/>
        <v>35.507246376811594</v>
      </c>
      <c r="H20" s="19">
        <f t="shared" si="2"/>
        <v>65.652173913043484</v>
      </c>
      <c r="I20" s="19">
        <f t="shared" si="2"/>
        <v>22.685185185185183</v>
      </c>
      <c r="J20" s="19">
        <f t="shared" si="2"/>
        <v>29.62962962962963</v>
      </c>
      <c r="K20" s="19">
        <f t="shared" si="2"/>
        <v>22.009569377990431</v>
      </c>
      <c r="L20" s="19">
        <f t="shared" si="2"/>
        <v>16.666666666666668</v>
      </c>
      <c r="M20" s="19">
        <f t="shared" si="2"/>
        <v>21.54471544715447</v>
      </c>
      <c r="N20" s="19">
        <f t="shared" si="2"/>
        <v>18.96551724137931</v>
      </c>
      <c r="O20" s="19">
        <f t="shared" si="2"/>
        <v>16.666666666666664</v>
      </c>
      <c r="P20" s="19">
        <f t="shared" si="2"/>
        <v>15.196078431372548</v>
      </c>
      <c r="Q20" s="19">
        <f t="shared" si="2"/>
        <v>22.865853658536587</v>
      </c>
      <c r="R20" s="19">
        <f t="shared" si="2"/>
        <v>17.647058823529413</v>
      </c>
      <c r="S20" s="19">
        <f t="shared" si="2"/>
        <v>19.680851063829785</v>
      </c>
      <c r="T20" s="19">
        <f t="shared" si="2"/>
        <v>22.222222222222221</v>
      </c>
      <c r="U20" s="19">
        <f t="shared" si="2"/>
        <v>14.788732394366196</v>
      </c>
      <c r="V20" s="19">
        <f t="shared" si="2"/>
        <v>20.238095238095237</v>
      </c>
      <c r="W20" s="39">
        <f>C12</f>
        <v>21.25</v>
      </c>
    </row>
    <row r="21" spans="1:23" ht="14.25" x14ac:dyDescent="0.25">
      <c r="A21" s="37">
        <v>2016</v>
      </c>
      <c r="B21" s="19">
        <f>100*B40+B39*50+B38*0</f>
        <v>16.081081081081081</v>
      </c>
      <c r="C21" s="19">
        <f t="shared" ref="C21:V21" si="3">100*C40+C39*50+C38*0</f>
        <v>20.833333333333332</v>
      </c>
      <c r="D21" s="19">
        <f t="shared" si="3"/>
        <v>13.45646437994723</v>
      </c>
      <c r="E21" s="19">
        <f t="shared" si="3"/>
        <v>9.5945945945945947</v>
      </c>
      <c r="F21" s="19">
        <f t="shared" si="3"/>
        <v>20.65217391304348</v>
      </c>
      <c r="G21" s="19">
        <f t="shared" si="3"/>
        <v>20.384615384615383</v>
      </c>
      <c r="H21" s="19">
        <f t="shared" si="3"/>
        <v>21.200000000000003</v>
      </c>
      <c r="I21" s="19">
        <f t="shared" si="3"/>
        <v>13.677811550151976</v>
      </c>
      <c r="J21" s="19">
        <f t="shared" si="3"/>
        <v>13.853904282115868</v>
      </c>
      <c r="K21" s="19">
        <f t="shared" si="3"/>
        <v>28.117359413202934</v>
      </c>
      <c r="L21" s="19">
        <f t="shared" si="3"/>
        <v>9.6199524940617582</v>
      </c>
      <c r="M21" s="19">
        <f t="shared" si="3"/>
        <v>14.673913043478262</v>
      </c>
      <c r="N21" s="19">
        <f t="shared" si="3"/>
        <v>18.341708542713569</v>
      </c>
      <c r="O21" s="19">
        <f t="shared" si="3"/>
        <v>22.643979057591622</v>
      </c>
      <c r="P21" s="19">
        <f t="shared" si="3"/>
        <v>14.025974025974026</v>
      </c>
      <c r="Q21" s="19">
        <f t="shared" si="3"/>
        <v>11.822660098522167</v>
      </c>
      <c r="R21" s="19">
        <f t="shared" si="3"/>
        <v>14.572864321608039</v>
      </c>
      <c r="S21" s="19">
        <f t="shared" si="3"/>
        <v>13.376623376623376</v>
      </c>
      <c r="T21" s="19">
        <f t="shared" si="3"/>
        <v>15.106951871657754</v>
      </c>
      <c r="U21" s="19">
        <f t="shared" si="3"/>
        <v>11.182519280205655</v>
      </c>
      <c r="V21" s="19">
        <f t="shared" si="3"/>
        <v>8.9873417721518969</v>
      </c>
      <c r="W21" s="39">
        <f>D12</f>
        <v>16.449946165178989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44.782608695652172</v>
      </c>
      <c r="C24" s="19">
        <f t="shared" ref="C24:V24" si="4">100*C52+C51*50+C50*0</f>
        <v>44.957983193277315</v>
      </c>
      <c r="D24" s="19">
        <f t="shared" si="4"/>
        <v>36.864406779661017</v>
      </c>
      <c r="E24" s="19">
        <f t="shared" si="4"/>
        <v>51.282051282051277</v>
      </c>
      <c r="F24" s="19">
        <f t="shared" si="4"/>
        <v>39.495798319327733</v>
      </c>
      <c r="G24" s="19">
        <f t="shared" si="4"/>
        <v>54.237288135593218</v>
      </c>
      <c r="H24" s="19">
        <f t="shared" si="4"/>
        <v>32.20338983050847</v>
      </c>
      <c r="I24" s="19">
        <f t="shared" si="4"/>
        <v>33.333333333333336</v>
      </c>
      <c r="J24" s="19">
        <f t="shared" si="4"/>
        <v>38.034188034188034</v>
      </c>
      <c r="K24" s="19">
        <f t="shared" si="4"/>
        <v>44.444444444444443</v>
      </c>
      <c r="L24" s="19">
        <f t="shared" si="4"/>
        <v>37.826086956521735</v>
      </c>
      <c r="M24" s="19">
        <f t="shared" si="4"/>
        <v>38.559322033898304</v>
      </c>
      <c r="N24" s="19">
        <f t="shared" si="4"/>
        <v>47.457627118644069</v>
      </c>
      <c r="O24" s="19">
        <f t="shared" si="4"/>
        <v>46.186440677966104</v>
      </c>
      <c r="P24" s="19">
        <f t="shared" si="4"/>
        <v>43.589743589743591</v>
      </c>
      <c r="Q24" s="19">
        <f t="shared" si="4"/>
        <v>42.342342342342342</v>
      </c>
      <c r="R24" s="19">
        <f t="shared" si="4"/>
        <v>33.783783783783782</v>
      </c>
      <c r="S24" s="19">
        <f t="shared" si="4"/>
        <v>41.666666666666664</v>
      </c>
      <c r="T24" s="19">
        <f t="shared" si="4"/>
        <v>41.880341880341888</v>
      </c>
      <c r="U24" s="19">
        <f t="shared" si="4"/>
        <v>34.615384615384613</v>
      </c>
      <c r="V24" s="19">
        <f t="shared" si="4"/>
        <v>36.25</v>
      </c>
      <c r="W24" s="39">
        <f>G12</f>
        <v>41.351137067305004</v>
      </c>
    </row>
    <row r="25" spans="1:23" ht="14.25" x14ac:dyDescent="0.25">
      <c r="A25" s="37">
        <v>2008</v>
      </c>
      <c r="B25" s="19">
        <v>1.7519379844961234</v>
      </c>
      <c r="C25" s="19">
        <v>1.8454545454545457</v>
      </c>
      <c r="D25" s="19">
        <v>1.9220779220779216</v>
      </c>
      <c r="E25" s="19">
        <v>1.7826086956521732</v>
      </c>
      <c r="F25" s="19">
        <v>1.8333333333333341</v>
      </c>
      <c r="G25" s="19">
        <v>1.6722689075630246</v>
      </c>
      <c r="H25" s="19">
        <v>1.6814159292035391</v>
      </c>
      <c r="I25" s="19">
        <v>1.75</v>
      </c>
      <c r="J25" s="19">
        <v>1.91</v>
      </c>
      <c r="K25" s="19">
        <v>1.73</v>
      </c>
      <c r="L25" s="19">
        <v>1.65</v>
      </c>
      <c r="M25" s="19">
        <v>1.63</v>
      </c>
      <c r="N25" s="19">
        <v>1.69</v>
      </c>
      <c r="O25" s="19">
        <v>1.6891191709844573</v>
      </c>
      <c r="P25" s="19">
        <v>1.65</v>
      </c>
      <c r="Q25" s="19">
        <v>1.71</v>
      </c>
      <c r="R25" s="19">
        <v>1.72</v>
      </c>
      <c r="S25" s="19">
        <v>1.81</v>
      </c>
      <c r="T25" s="19">
        <v>1.88</v>
      </c>
      <c r="U25" s="19">
        <v>1.83</v>
      </c>
      <c r="V25" s="19">
        <v>2</v>
      </c>
      <c r="W25" s="39">
        <v>1.74</v>
      </c>
    </row>
    <row r="26" spans="1:23" ht="14.25" x14ac:dyDescent="0.25">
      <c r="A26" s="37">
        <v>2007</v>
      </c>
      <c r="B26" s="19">
        <f>100*B60+B59*50+B58*0</f>
        <v>28.333333333350005</v>
      </c>
      <c r="C26" s="19">
        <f t="shared" ref="C26:V26" si="5">100*C60+C59*50+C58*0</f>
        <v>29.583333333299997</v>
      </c>
      <c r="D26" s="19">
        <f t="shared" si="5"/>
        <v>32.5</v>
      </c>
      <c r="E26" s="19">
        <f t="shared" si="5"/>
        <v>50.833333333349998</v>
      </c>
      <c r="F26" s="19">
        <f t="shared" si="5"/>
        <v>47.916666666650002</v>
      </c>
      <c r="G26" s="19">
        <f t="shared" si="5"/>
        <v>34.166666666650002</v>
      </c>
      <c r="H26" s="19">
        <f t="shared" si="5"/>
        <v>45.000000000049994</v>
      </c>
      <c r="I26" s="19">
        <f t="shared" si="5"/>
        <v>35.3125</v>
      </c>
      <c r="J26" s="19">
        <f t="shared" si="5"/>
        <v>28.5</v>
      </c>
      <c r="K26" s="19">
        <f t="shared" si="5"/>
        <v>39.25</v>
      </c>
      <c r="L26" s="19">
        <f t="shared" si="5"/>
        <v>45.75</v>
      </c>
      <c r="M26" s="19">
        <f t="shared" si="5"/>
        <v>20</v>
      </c>
      <c r="N26" s="19">
        <f t="shared" si="5"/>
        <v>35.082872928199997</v>
      </c>
      <c r="O26" s="19">
        <f t="shared" si="5"/>
        <v>48.101265822800002</v>
      </c>
      <c r="P26" s="19">
        <f t="shared" si="5"/>
        <v>39.664804469300002</v>
      </c>
      <c r="Q26" s="19">
        <f t="shared" si="5"/>
        <v>45.416666666700003</v>
      </c>
      <c r="R26" s="19">
        <f t="shared" si="5"/>
        <v>39.669421487599998</v>
      </c>
      <c r="S26" s="19">
        <f t="shared" si="5"/>
        <v>42.5</v>
      </c>
      <c r="T26" s="19">
        <f t="shared" si="5"/>
        <v>46.25</v>
      </c>
      <c r="U26" s="19">
        <f t="shared" si="5"/>
        <v>27.499999999950003</v>
      </c>
      <c r="V26" s="19">
        <f t="shared" si="5"/>
        <v>46.25</v>
      </c>
      <c r="W26" s="39">
        <f>I12</f>
        <v>38.091461679749997</v>
      </c>
    </row>
    <row r="27" spans="1:23" ht="14.25" x14ac:dyDescent="0.25">
      <c r="A27" s="40">
        <v>2006</v>
      </c>
      <c r="B27" s="19">
        <f>100*B64+B63*50+B62*0</f>
        <v>31.779661016949149</v>
      </c>
      <c r="C27" s="19">
        <f t="shared" ref="C27:V27" si="6">100*C64+C63*50+C62*0</f>
        <v>38.157894736842103</v>
      </c>
      <c r="D27" s="19">
        <f t="shared" si="6"/>
        <v>45.6989247311828</v>
      </c>
      <c r="E27" s="19">
        <f t="shared" si="6"/>
        <v>31.531531531531527</v>
      </c>
      <c r="F27" s="19">
        <f t="shared" si="6"/>
        <v>23.113207547169811</v>
      </c>
      <c r="G27" s="19">
        <f t="shared" si="6"/>
        <v>41.228070175438596</v>
      </c>
      <c r="H27" s="19">
        <f t="shared" si="6"/>
        <v>37.711864406779661</v>
      </c>
      <c r="I27" s="19">
        <f t="shared" si="6"/>
        <v>43.41317365269461</v>
      </c>
      <c r="J27" s="19">
        <f t="shared" si="6"/>
        <v>45.454545454545453</v>
      </c>
      <c r="K27" s="19">
        <f t="shared" si="6"/>
        <v>46.231155778894475</v>
      </c>
      <c r="L27" s="19">
        <f t="shared" si="6"/>
        <v>24.043715846994534</v>
      </c>
      <c r="M27" s="19">
        <f t="shared" si="6"/>
        <v>40.654205607476634</v>
      </c>
      <c r="N27" s="19">
        <f t="shared" si="6"/>
        <v>37.777777777777779</v>
      </c>
      <c r="O27" s="19">
        <f t="shared" si="6"/>
        <v>55.063291139240505</v>
      </c>
      <c r="P27" s="19">
        <f t="shared" si="6"/>
        <v>38.983050847457626</v>
      </c>
      <c r="Q27" s="19">
        <f t="shared" si="6"/>
        <v>43.421052631578945</v>
      </c>
      <c r="R27" s="19">
        <f t="shared" si="6"/>
        <v>33.333333333333336</v>
      </c>
      <c r="S27" s="19">
        <f t="shared" si="6"/>
        <v>48</v>
      </c>
      <c r="T27" s="19">
        <f t="shared" si="6"/>
        <v>57</v>
      </c>
      <c r="U27" s="19">
        <f t="shared" si="6"/>
        <v>46.153846153846153</v>
      </c>
      <c r="V27" s="19">
        <f t="shared" si="6"/>
        <v>45.000000000000007</v>
      </c>
      <c r="W27" s="41">
        <f>J12</f>
        <v>39.29285836687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0.55949367088607593</v>
      </c>
      <c r="C30" s="9">
        <v>0.67801047120418845</v>
      </c>
      <c r="D30" s="9">
        <v>0.58040201005025127</v>
      </c>
      <c r="E30" s="9">
        <v>0.59287531806615779</v>
      </c>
      <c r="F30" s="9">
        <v>0.63938618925831203</v>
      </c>
      <c r="G30" s="9">
        <v>0.6216216216216216</v>
      </c>
      <c r="H30" s="9">
        <v>0.64516129032258063</v>
      </c>
      <c r="I30" s="9">
        <v>0.61538461538461542</v>
      </c>
      <c r="J30" s="9">
        <v>0.5851318944844125</v>
      </c>
      <c r="K30" s="9">
        <v>0.70449172576832153</v>
      </c>
      <c r="L30" s="9">
        <v>0.55112219451371569</v>
      </c>
      <c r="M30" s="9">
        <v>0.63888888888888884</v>
      </c>
      <c r="N30" s="9">
        <v>0.65</v>
      </c>
      <c r="O30" s="9">
        <v>0.48379052369077308</v>
      </c>
      <c r="P30" s="9">
        <v>0.56079404466501237</v>
      </c>
      <c r="Q30" s="9">
        <v>0.60256410256410253</v>
      </c>
      <c r="R30" s="9">
        <v>0.63567839195979903</v>
      </c>
      <c r="S30" s="9">
        <v>0.55263157894736847</v>
      </c>
      <c r="T30" s="9">
        <v>0.38630806845965771</v>
      </c>
      <c r="U30" s="9">
        <v>0.52030456852791873</v>
      </c>
      <c r="V30" s="9">
        <v>0.68193384223918574</v>
      </c>
    </row>
    <row r="31" spans="1:23" ht="14.25" x14ac:dyDescent="0.25">
      <c r="A31" s="5" t="s">
        <v>156</v>
      </c>
      <c r="B31" s="9">
        <v>0.42531645569620252</v>
      </c>
      <c r="C31" s="9">
        <v>0.30890052356020942</v>
      </c>
      <c r="D31" s="9">
        <v>0.4120603015075377</v>
      </c>
      <c r="E31" s="9">
        <v>0.38167938931297712</v>
      </c>
      <c r="F31" s="9">
        <v>0.34015345268542208</v>
      </c>
      <c r="G31" s="9">
        <v>0.36756756756756759</v>
      </c>
      <c r="H31" s="9">
        <v>0.33746898263027297</v>
      </c>
      <c r="I31" s="9">
        <v>0.35576923076923078</v>
      </c>
      <c r="J31" s="9">
        <v>0.38369304556354922</v>
      </c>
      <c r="K31" s="9">
        <v>0.2860520094562648</v>
      </c>
      <c r="L31" s="9">
        <v>0.42643391521197005</v>
      </c>
      <c r="M31" s="9">
        <v>0.33333333333333326</v>
      </c>
      <c r="N31" s="9">
        <v>0.33</v>
      </c>
      <c r="O31" s="9">
        <v>0.49625935162094764</v>
      </c>
      <c r="P31" s="9">
        <v>0.42431761786600497</v>
      </c>
      <c r="Q31" s="9">
        <v>0.37692307692307692</v>
      </c>
      <c r="R31" s="9">
        <v>0.33165829145728642</v>
      </c>
      <c r="S31" s="9">
        <v>0.42583732057416268</v>
      </c>
      <c r="T31" s="9">
        <v>0.59902200488997559</v>
      </c>
      <c r="U31" s="9">
        <v>0.47461928934010156</v>
      </c>
      <c r="V31" s="9">
        <v>0.29770992366412213</v>
      </c>
    </row>
    <row r="32" spans="1:23" ht="15" thickBot="1" x14ac:dyDescent="0.3">
      <c r="A32" s="6" t="s">
        <v>157</v>
      </c>
      <c r="B32" s="9">
        <v>1.5189873417721518E-2</v>
      </c>
      <c r="C32" s="9">
        <v>1.3089005235602094E-2</v>
      </c>
      <c r="D32" s="9">
        <v>7.537688442211055E-3</v>
      </c>
      <c r="E32" s="9">
        <v>2.5445292620865135E-2</v>
      </c>
      <c r="F32" s="9">
        <v>2.0460358056265986E-2</v>
      </c>
      <c r="G32" s="9">
        <v>1.0810810810810811E-2</v>
      </c>
      <c r="H32" s="9">
        <v>1.7369727047146403E-2</v>
      </c>
      <c r="I32" s="9">
        <v>2.8846153846153844E-2</v>
      </c>
      <c r="J32" s="9">
        <v>3.117505995203837E-2</v>
      </c>
      <c r="K32" s="9">
        <v>9.4562647754137114E-3</v>
      </c>
      <c r="L32" s="9">
        <v>2.2443890274314215E-2</v>
      </c>
      <c r="M32" s="9">
        <v>2.7777777777777776E-2</v>
      </c>
      <c r="N32" s="9">
        <v>0.02</v>
      </c>
      <c r="O32" s="9">
        <v>1.9950124688279301E-2</v>
      </c>
      <c r="P32" s="9">
        <v>1.488833746898263E-2</v>
      </c>
      <c r="Q32" s="9">
        <v>2.0512820512820509E-2</v>
      </c>
      <c r="R32" s="9">
        <v>3.2663316582914576E-2</v>
      </c>
      <c r="S32" s="9">
        <v>2.1531100478468897E-2</v>
      </c>
      <c r="T32" s="9">
        <v>1.466992665036675E-2</v>
      </c>
      <c r="U32" s="9">
        <v>5.076142131979695E-3</v>
      </c>
      <c r="V32" s="9">
        <v>2.0356234096692113E-2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0.60447761194029848</v>
      </c>
      <c r="C34" s="9">
        <v>0.75342465753424659</v>
      </c>
      <c r="D34" s="9">
        <v>0.65486725663716816</v>
      </c>
      <c r="E34" s="9">
        <v>0.79285714285714282</v>
      </c>
      <c r="F34" s="9">
        <v>0.72058823529411764</v>
      </c>
      <c r="G34" s="9">
        <v>0.50724637681159424</v>
      </c>
      <c r="H34" s="9">
        <v>0.18260869565217391</v>
      </c>
      <c r="I34" s="9">
        <v>0.64351851851851849</v>
      </c>
      <c r="J34" s="9">
        <v>0.56481481481481477</v>
      </c>
      <c r="K34" s="9">
        <v>0.57416267942583732</v>
      </c>
      <c r="L34" s="9">
        <v>0.69483568075117375</v>
      </c>
      <c r="M34" s="9">
        <v>0.62601626016260159</v>
      </c>
      <c r="N34" s="9">
        <v>0.62068965517241381</v>
      </c>
      <c r="O34" s="9">
        <v>0.66666666666666652</v>
      </c>
      <c r="P34" s="9">
        <v>0.70588235294117652</v>
      </c>
      <c r="Q34" s="9">
        <v>0.63414634146341464</v>
      </c>
      <c r="R34" s="9">
        <v>0.64705882352941169</v>
      </c>
      <c r="S34" s="9">
        <v>0.61702127659574468</v>
      </c>
      <c r="T34" s="9">
        <v>0.5714285714285714</v>
      </c>
      <c r="U34" s="9">
        <v>0.70422535211267601</v>
      </c>
      <c r="V34" s="9">
        <v>0.59523809523809523</v>
      </c>
    </row>
    <row r="35" spans="1:22" ht="14.25" x14ac:dyDescent="0.25">
      <c r="A35" s="5" t="s">
        <v>156</v>
      </c>
      <c r="B35" s="9">
        <v>0.38059701492537312</v>
      </c>
      <c r="C35" s="9">
        <v>0.22602739726027393</v>
      </c>
      <c r="D35" s="9">
        <v>0.34513274336283184</v>
      </c>
      <c r="E35" s="9">
        <v>0.20714285714285716</v>
      </c>
      <c r="F35" s="9">
        <v>0.27205882352941174</v>
      </c>
      <c r="G35" s="9">
        <v>0.27536231884057971</v>
      </c>
      <c r="H35" s="9">
        <v>0.32173913043478258</v>
      </c>
      <c r="I35" s="9">
        <v>0.25925925925925924</v>
      </c>
      <c r="J35" s="9">
        <v>0.27777777777777779</v>
      </c>
      <c r="K35" s="9">
        <v>0.41148325358851673</v>
      </c>
      <c r="L35" s="9">
        <v>0.27699530516431925</v>
      </c>
      <c r="M35" s="9">
        <v>0.31707317073170732</v>
      </c>
      <c r="N35" s="9">
        <v>0.37931034482758619</v>
      </c>
      <c r="O35" s="9">
        <v>0.33333333333333326</v>
      </c>
      <c r="P35" s="9">
        <v>0.28431372549019607</v>
      </c>
      <c r="Q35" s="9">
        <v>0.27439024390243905</v>
      </c>
      <c r="R35" s="9">
        <v>0.35294117647058826</v>
      </c>
      <c r="S35" s="9">
        <v>0.37234042553191488</v>
      </c>
      <c r="T35" s="9">
        <v>0.41269841269841268</v>
      </c>
      <c r="U35" s="9">
        <v>0.29577464788732394</v>
      </c>
      <c r="V35" s="9">
        <v>0.40476190476190477</v>
      </c>
    </row>
    <row r="36" spans="1:22" ht="15" thickBot="1" x14ac:dyDescent="0.3">
      <c r="A36" s="6" t="s">
        <v>157</v>
      </c>
      <c r="B36" s="9">
        <v>1.4925373134328356E-2</v>
      </c>
      <c r="C36" s="9">
        <v>2.0547945205479451E-2</v>
      </c>
      <c r="D36" s="9"/>
      <c r="E36" s="9"/>
      <c r="F36" s="9">
        <v>7.3529411764705873E-3</v>
      </c>
      <c r="G36" s="9">
        <v>0.21739130434782608</v>
      </c>
      <c r="H36" s="9">
        <v>0.4956521739130435</v>
      </c>
      <c r="I36" s="9">
        <v>9.7222222222222238E-2</v>
      </c>
      <c r="J36" s="9">
        <v>0.15740740740740741</v>
      </c>
      <c r="K36" s="9">
        <v>1.4354066985645932E-2</v>
      </c>
      <c r="L36" s="9">
        <v>2.8169014084507046E-2</v>
      </c>
      <c r="M36" s="9">
        <v>5.6910569105691054E-2</v>
      </c>
      <c r="N36" s="9"/>
      <c r="O36" s="9"/>
      <c r="P36" s="9">
        <v>9.8039215686274508E-3</v>
      </c>
      <c r="Q36" s="9">
        <v>9.1463414634146339E-2</v>
      </c>
      <c r="R36" s="9"/>
      <c r="S36" s="9">
        <v>1.0638297872340425E-2</v>
      </c>
      <c r="T36" s="9">
        <v>1.5873015873015872E-2</v>
      </c>
      <c r="U36" s="9"/>
      <c r="V36" s="9"/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0.70270270270270274</v>
      </c>
      <c r="C38" s="9">
        <v>0.64646464646464652</v>
      </c>
      <c r="D38" s="9">
        <v>0.74406332453825863</v>
      </c>
      <c r="E38" s="9">
        <v>0.81891891891891888</v>
      </c>
      <c r="F38" s="9">
        <v>0.59420289855072461</v>
      </c>
      <c r="G38" s="9">
        <v>0.63076923076923075</v>
      </c>
      <c r="H38" s="9">
        <v>0.65066666666666662</v>
      </c>
      <c r="I38" s="9">
        <v>0.75075987841945291</v>
      </c>
      <c r="J38" s="9">
        <v>0.7279596977329974</v>
      </c>
      <c r="K38" s="9">
        <v>0.58924205378973105</v>
      </c>
      <c r="L38" s="9">
        <v>0.80760095011876487</v>
      </c>
      <c r="M38" s="9">
        <v>0.72826086956521729</v>
      </c>
      <c r="N38" s="9">
        <v>0.64824120603015079</v>
      </c>
      <c r="O38" s="9">
        <v>0.66230366492146597</v>
      </c>
      <c r="P38" s="9">
        <v>0.74805194805194797</v>
      </c>
      <c r="Q38" s="9">
        <v>0.76600985221674878</v>
      </c>
      <c r="R38" s="9">
        <v>0.73366834170854256</v>
      </c>
      <c r="S38" s="9">
        <v>0.76103896103896107</v>
      </c>
      <c r="T38" s="9">
        <v>0.70053475935828891</v>
      </c>
      <c r="U38" s="9">
        <v>0.78663239074550129</v>
      </c>
      <c r="V38" s="9">
        <v>0.82278481012658233</v>
      </c>
    </row>
    <row r="39" spans="1:22" ht="14.25" x14ac:dyDescent="0.25">
      <c r="A39" s="5" t="s">
        <v>156</v>
      </c>
      <c r="B39" s="9">
        <v>0.27297297297297296</v>
      </c>
      <c r="C39" s="9">
        <v>0.29040404040404039</v>
      </c>
      <c r="D39" s="9">
        <v>0.24274406332453824</v>
      </c>
      <c r="E39" s="9">
        <v>0.17027027027027028</v>
      </c>
      <c r="F39" s="9">
        <v>0.39855072463768115</v>
      </c>
      <c r="G39" s="9">
        <v>0.3307692307692307</v>
      </c>
      <c r="H39" s="9">
        <v>0.27466666666666667</v>
      </c>
      <c r="I39" s="9">
        <v>0.22492401215805471</v>
      </c>
      <c r="J39" s="9">
        <v>0.26700251889168763</v>
      </c>
      <c r="K39" s="9">
        <v>0.25916870415647919</v>
      </c>
      <c r="L39" s="9">
        <v>0.19239904988123516</v>
      </c>
      <c r="M39" s="9">
        <v>0.25</v>
      </c>
      <c r="N39" s="9">
        <v>0.33668341708542715</v>
      </c>
      <c r="O39" s="9">
        <v>0.22251308900523561</v>
      </c>
      <c r="P39" s="9">
        <v>0.22337662337662337</v>
      </c>
      <c r="Q39" s="9">
        <v>0.23152709359605911</v>
      </c>
      <c r="R39" s="9">
        <v>0.24120603015075376</v>
      </c>
      <c r="S39" s="9">
        <v>0.21038961038961038</v>
      </c>
      <c r="T39" s="9">
        <v>0.2967914438502674</v>
      </c>
      <c r="U39" s="9">
        <v>0.20308483290488433</v>
      </c>
      <c r="V39" s="9">
        <v>0.17468354430379743</v>
      </c>
    </row>
    <row r="40" spans="1:22" ht="15" thickBot="1" x14ac:dyDescent="0.3">
      <c r="A40" s="6" t="s">
        <v>157</v>
      </c>
      <c r="B40" s="9">
        <v>2.4324324324324326E-2</v>
      </c>
      <c r="C40" s="9">
        <v>6.3131313131313135E-2</v>
      </c>
      <c r="D40" s="9">
        <v>1.3192612137203165E-2</v>
      </c>
      <c r="E40" s="9">
        <v>1.0810810810810811E-2</v>
      </c>
      <c r="F40" s="9">
        <v>7.246376811594203E-3</v>
      </c>
      <c r="G40" s="9">
        <v>3.8461538461538464E-2</v>
      </c>
      <c r="H40" s="9">
        <v>7.4666666666666673E-2</v>
      </c>
      <c r="I40" s="9">
        <v>2.4316109422492401E-2</v>
      </c>
      <c r="J40" s="9">
        <v>5.0377833753148613E-3</v>
      </c>
      <c r="K40" s="9">
        <v>0.15158924205378974</v>
      </c>
      <c r="L40" s="9"/>
      <c r="M40" s="9">
        <v>2.1739130434782608E-2</v>
      </c>
      <c r="N40" s="9">
        <v>1.507537688442211E-2</v>
      </c>
      <c r="O40" s="9">
        <v>0.11518324607329843</v>
      </c>
      <c r="P40" s="9">
        <v>2.8571428571428571E-2</v>
      </c>
      <c r="Q40" s="9">
        <v>2.4630541871921183E-3</v>
      </c>
      <c r="R40" s="9">
        <v>2.5125628140703519E-2</v>
      </c>
      <c r="S40" s="9">
        <v>2.8571428571428571E-2</v>
      </c>
      <c r="T40" s="9">
        <v>2.6737967914438497E-3</v>
      </c>
      <c r="U40" s="9">
        <v>1.0282776349614395E-2</v>
      </c>
      <c r="V40" s="9">
        <v>2.5316455696202532E-3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8" t="s">
        <v>99</v>
      </c>
      <c r="C42" s="8" t="s">
        <v>99</v>
      </c>
      <c r="D42" s="8" t="s">
        <v>99</v>
      </c>
      <c r="E42" s="8" t="s">
        <v>99</v>
      </c>
      <c r="F42" s="8" t="s">
        <v>99</v>
      </c>
      <c r="G42" s="8" t="s">
        <v>99</v>
      </c>
      <c r="H42" s="8" t="s">
        <v>99</v>
      </c>
      <c r="I42" s="8" t="s">
        <v>99</v>
      </c>
      <c r="J42" s="8" t="s">
        <v>99</v>
      </c>
      <c r="K42" s="8" t="s">
        <v>99</v>
      </c>
      <c r="L42" s="8" t="s">
        <v>99</v>
      </c>
      <c r="M42" s="8" t="s">
        <v>99</v>
      </c>
      <c r="N42" s="8" t="s">
        <v>99</v>
      </c>
      <c r="O42" s="8" t="s">
        <v>99</v>
      </c>
      <c r="P42" s="8" t="s">
        <v>99</v>
      </c>
      <c r="Q42" s="8" t="s">
        <v>99</v>
      </c>
      <c r="R42" s="8" t="s">
        <v>99</v>
      </c>
      <c r="S42" s="8" t="s">
        <v>99</v>
      </c>
      <c r="T42" s="8" t="s">
        <v>99</v>
      </c>
      <c r="U42" s="8" t="s">
        <v>99</v>
      </c>
      <c r="V42" s="8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10" t="s">
        <v>99</v>
      </c>
      <c r="C44" s="10" t="s">
        <v>99</v>
      </c>
      <c r="D44" s="10" t="s">
        <v>99</v>
      </c>
      <c r="E44" s="10" t="s">
        <v>99</v>
      </c>
      <c r="F44" s="10" t="s">
        <v>99</v>
      </c>
      <c r="G44" s="10" t="s">
        <v>99</v>
      </c>
      <c r="H44" s="10" t="s">
        <v>99</v>
      </c>
      <c r="I44" s="10" t="s">
        <v>99</v>
      </c>
      <c r="J44" s="10" t="s">
        <v>99</v>
      </c>
      <c r="K44" s="10" t="s">
        <v>99</v>
      </c>
      <c r="L44" s="10" t="s">
        <v>99</v>
      </c>
      <c r="M44" s="10" t="s">
        <v>99</v>
      </c>
      <c r="N44" s="10" t="s">
        <v>99</v>
      </c>
      <c r="O44" s="10" t="s">
        <v>99</v>
      </c>
      <c r="P44" s="10" t="s">
        <v>99</v>
      </c>
      <c r="Q44" s="10" t="s">
        <v>99</v>
      </c>
      <c r="R44" s="10" t="s">
        <v>99</v>
      </c>
      <c r="S44" s="10" t="s">
        <v>99</v>
      </c>
      <c r="T44" s="10" t="s">
        <v>99</v>
      </c>
      <c r="U44" s="10" t="s">
        <v>99</v>
      </c>
      <c r="V44" s="10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8" t="s">
        <v>99</v>
      </c>
      <c r="C46" s="8" t="s">
        <v>99</v>
      </c>
      <c r="D46" s="8" t="s">
        <v>99</v>
      </c>
      <c r="E46" s="8" t="s">
        <v>99</v>
      </c>
      <c r="F46" s="8" t="s">
        <v>99</v>
      </c>
      <c r="G46" s="8" t="s">
        <v>99</v>
      </c>
      <c r="H46" s="8" t="s">
        <v>99</v>
      </c>
      <c r="I46" s="8" t="s">
        <v>99</v>
      </c>
      <c r="J46" s="8" t="s">
        <v>99</v>
      </c>
      <c r="K46" s="8" t="s">
        <v>99</v>
      </c>
      <c r="L46" s="8" t="s">
        <v>99</v>
      </c>
      <c r="M46" s="8" t="s">
        <v>99</v>
      </c>
      <c r="N46" s="8" t="s">
        <v>99</v>
      </c>
      <c r="O46" s="8" t="s">
        <v>99</v>
      </c>
      <c r="P46" s="8" t="s">
        <v>99</v>
      </c>
      <c r="Q46" s="8" t="s">
        <v>99</v>
      </c>
      <c r="R46" s="8" t="s">
        <v>99</v>
      </c>
      <c r="S46" s="8" t="s">
        <v>99</v>
      </c>
      <c r="T46" s="8" t="s">
        <v>99</v>
      </c>
      <c r="U46" s="8" t="s">
        <v>99</v>
      </c>
      <c r="V46" s="8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0.34782608695652173</v>
      </c>
      <c r="C50" s="9">
        <v>0.32773109243697474</v>
      </c>
      <c r="D50" s="9">
        <v>0.32203389830508472</v>
      </c>
      <c r="E50" s="9">
        <v>0.23076923076923075</v>
      </c>
      <c r="F50" s="9">
        <v>0.37815126050420167</v>
      </c>
      <c r="G50" s="9">
        <v>0.2288135593220339</v>
      </c>
      <c r="H50" s="9">
        <v>0.39830508474576271</v>
      </c>
      <c r="I50" s="9">
        <v>0.41880341880341881</v>
      </c>
      <c r="J50" s="9">
        <v>0.37606837606837606</v>
      </c>
      <c r="K50" s="9">
        <v>0.24074074074074073</v>
      </c>
      <c r="L50" s="9">
        <v>0.42608695652173911</v>
      </c>
      <c r="M50" s="9">
        <v>0.3728813559322034</v>
      </c>
      <c r="N50" s="9">
        <v>0.26271186440677968</v>
      </c>
      <c r="O50" s="9">
        <v>0.34745762711864409</v>
      </c>
      <c r="P50" s="9">
        <v>0.29059829059829062</v>
      </c>
      <c r="Q50" s="9">
        <v>0.32432432432432434</v>
      </c>
      <c r="R50" s="9">
        <v>0.46846846846846846</v>
      </c>
      <c r="S50" s="9">
        <v>0.36842105263157893</v>
      </c>
      <c r="T50" s="9">
        <v>0.30769230769230771</v>
      </c>
      <c r="U50" s="9">
        <v>0.37606837606837606</v>
      </c>
      <c r="V50" s="9">
        <v>0.41666666666666674</v>
      </c>
    </row>
    <row r="51" spans="1:22" ht="14.25" x14ac:dyDescent="0.25">
      <c r="A51" s="5" t="s">
        <v>156</v>
      </c>
      <c r="B51" s="9">
        <v>0.40869565217391307</v>
      </c>
      <c r="C51" s="9">
        <v>0.44537815126050423</v>
      </c>
      <c r="D51" s="9">
        <v>0.61864406779661019</v>
      </c>
      <c r="E51" s="9">
        <v>0.51282051282051277</v>
      </c>
      <c r="F51" s="9">
        <v>0.45378151260504201</v>
      </c>
      <c r="G51" s="9">
        <v>0.4576271186440678</v>
      </c>
      <c r="H51" s="9">
        <v>0.55932203389830504</v>
      </c>
      <c r="I51" s="9">
        <v>0.49572649572649574</v>
      </c>
      <c r="J51" s="9">
        <v>0.48717948717948717</v>
      </c>
      <c r="K51" s="9">
        <v>0.62962962962962965</v>
      </c>
      <c r="L51" s="9">
        <v>0.39130434782608697</v>
      </c>
      <c r="M51" s="9">
        <v>0.48305084745762711</v>
      </c>
      <c r="N51" s="9">
        <v>0.52542372881355937</v>
      </c>
      <c r="O51" s="9">
        <v>0.38135593220338981</v>
      </c>
      <c r="P51" s="9">
        <v>0.54700854700854706</v>
      </c>
      <c r="Q51" s="9">
        <v>0.50450450450450446</v>
      </c>
      <c r="R51" s="9">
        <v>0.38738738738738737</v>
      </c>
      <c r="S51" s="9">
        <v>0.42982456140350878</v>
      </c>
      <c r="T51" s="9">
        <v>0.54700854700854706</v>
      </c>
      <c r="U51" s="9">
        <v>0.55555555555555558</v>
      </c>
      <c r="V51" s="9">
        <v>0.44166666666666665</v>
      </c>
    </row>
    <row r="52" spans="1:22" ht="15" thickBot="1" x14ac:dyDescent="0.3">
      <c r="A52" s="6" t="s">
        <v>157</v>
      </c>
      <c r="B52" s="9">
        <v>0.24347826086956523</v>
      </c>
      <c r="C52" s="9">
        <v>0.22689075630252101</v>
      </c>
      <c r="D52" s="9">
        <v>5.9322033898305086E-2</v>
      </c>
      <c r="E52" s="9">
        <v>0.25641025641025639</v>
      </c>
      <c r="F52" s="9">
        <v>0.16806722689075632</v>
      </c>
      <c r="G52" s="9">
        <v>0.3135593220338983</v>
      </c>
      <c r="H52" s="9">
        <v>4.2372881355932195E-2</v>
      </c>
      <c r="I52" s="9">
        <v>8.5470085470085472E-2</v>
      </c>
      <c r="J52" s="9">
        <v>0.13675213675213677</v>
      </c>
      <c r="K52" s="9">
        <v>0.12962962962962962</v>
      </c>
      <c r="L52" s="9">
        <v>0.18260869565217391</v>
      </c>
      <c r="M52" s="9">
        <v>0.1440677966101695</v>
      </c>
      <c r="N52" s="9">
        <v>0.21186440677966101</v>
      </c>
      <c r="O52" s="9">
        <v>0.2711864406779661</v>
      </c>
      <c r="P52" s="9">
        <v>0.16239316239316237</v>
      </c>
      <c r="Q52" s="9">
        <v>0.17117117117117117</v>
      </c>
      <c r="R52" s="9">
        <v>0.14414414414414414</v>
      </c>
      <c r="S52" s="9">
        <v>0.20175438596491227</v>
      </c>
      <c r="T52" s="9">
        <v>0.14529914529914531</v>
      </c>
      <c r="U52" s="9">
        <v>6.8376068376068383E-2</v>
      </c>
      <c r="V52" s="9">
        <v>0.14166666666666666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0.31007751937984496</v>
      </c>
      <c r="C54" s="9">
        <v>0.17272727272727273</v>
      </c>
      <c r="D54" s="9">
        <v>0.2207792207792208</v>
      </c>
      <c r="E54" s="9">
        <v>0.26956521739130435</v>
      </c>
      <c r="F54" s="9">
        <v>0.21568627450980393</v>
      </c>
      <c r="G54" s="9">
        <v>0.36974789915966388</v>
      </c>
      <c r="H54" s="9">
        <v>0.35398230088495575</v>
      </c>
      <c r="I54" s="9">
        <v>0.3253012048192771</v>
      </c>
      <c r="J54" s="9">
        <v>0.11494252873563218</v>
      </c>
      <c r="K54" s="9">
        <v>0.29353233830845771</v>
      </c>
      <c r="L54" s="9">
        <v>0.38743455497382201</v>
      </c>
      <c r="M54" s="9">
        <v>0.36734693877551022</v>
      </c>
      <c r="N54" s="9">
        <v>0.40414507772020725</v>
      </c>
      <c r="O54" s="9">
        <v>0.38666666666666666</v>
      </c>
      <c r="P54" s="9">
        <v>0.39263803680981596</v>
      </c>
      <c r="Q54" s="9">
        <v>0.3282442748091603</v>
      </c>
      <c r="R54" s="9">
        <v>0.32727272727272727</v>
      </c>
      <c r="S54" s="9">
        <v>0.19230769230769235</v>
      </c>
      <c r="T54" s="9">
        <v>0.14000000000000001</v>
      </c>
      <c r="U54" s="9">
        <v>0.35</v>
      </c>
      <c r="V54" s="9"/>
    </row>
    <row r="55" spans="1:22" ht="14.25" x14ac:dyDescent="0.25">
      <c r="A55" s="5" t="s">
        <v>156</v>
      </c>
      <c r="B55" s="9">
        <v>0.62790697674418605</v>
      </c>
      <c r="C55" s="9">
        <v>0.80909090909090908</v>
      </c>
      <c r="D55" s="9">
        <v>0.63636363636363635</v>
      </c>
      <c r="E55" s="9">
        <v>0.67826086956521736</v>
      </c>
      <c r="F55" s="9">
        <v>0.73529411764705888</v>
      </c>
      <c r="G55" s="9">
        <v>0.58823529411764708</v>
      </c>
      <c r="H55" s="9">
        <v>0.61061946902654862</v>
      </c>
      <c r="I55" s="9">
        <v>0.60240963855421692</v>
      </c>
      <c r="J55" s="9">
        <v>0.86206896551724133</v>
      </c>
      <c r="K55" s="9">
        <v>0.68656716417910446</v>
      </c>
      <c r="L55" s="9">
        <v>0.5706806282722513</v>
      </c>
      <c r="M55" s="9">
        <v>0.63265306122448983</v>
      </c>
      <c r="N55" s="9">
        <v>0.50259067357512954</v>
      </c>
      <c r="O55" s="9">
        <v>0.53333333333333333</v>
      </c>
      <c r="P55" s="9">
        <v>0.56441717791411039</v>
      </c>
      <c r="Q55" s="9">
        <v>0.63358778625954193</v>
      </c>
      <c r="R55" s="9">
        <v>0.62727272727272732</v>
      </c>
      <c r="S55" s="9">
        <v>0.80769230769230771</v>
      </c>
      <c r="T55" s="9">
        <v>0.84</v>
      </c>
      <c r="U55" s="9">
        <v>0.47499999999999998</v>
      </c>
      <c r="V55" s="9">
        <v>1</v>
      </c>
    </row>
    <row r="56" spans="1:22" ht="15" thickBot="1" x14ac:dyDescent="0.3">
      <c r="A56" s="6" t="s">
        <v>157</v>
      </c>
      <c r="B56" s="9">
        <v>6.2015503875968998E-2</v>
      </c>
      <c r="C56" s="9">
        <v>1.8181818181818181E-2</v>
      </c>
      <c r="D56" s="9">
        <v>0.14285714285714285</v>
      </c>
      <c r="E56" s="9">
        <v>5.2173913043478265E-2</v>
      </c>
      <c r="F56" s="9">
        <v>4.9019607843137261E-2</v>
      </c>
      <c r="G56" s="9">
        <v>4.2016806722689079E-2</v>
      </c>
      <c r="H56" s="9">
        <v>3.5398230088495575E-2</v>
      </c>
      <c r="I56" s="9">
        <v>7.2289156626506021E-2</v>
      </c>
      <c r="J56" s="9">
        <v>2.2988505747126436E-2</v>
      </c>
      <c r="K56" s="9">
        <v>1.9900497512437811E-2</v>
      </c>
      <c r="L56" s="9">
        <v>4.1884816753926704E-2</v>
      </c>
      <c r="M56" s="9"/>
      <c r="N56" s="9">
        <v>9.3264248704663211E-2</v>
      </c>
      <c r="O56" s="9">
        <v>0.08</v>
      </c>
      <c r="P56" s="9">
        <v>4.2944785276073622E-2</v>
      </c>
      <c r="Q56" s="9">
        <v>3.8167938931297711E-2</v>
      </c>
      <c r="R56" s="9">
        <v>4.5454545454545456E-2</v>
      </c>
      <c r="S56" s="9"/>
      <c r="T56" s="9">
        <v>0.02</v>
      </c>
      <c r="U56" s="9">
        <v>0.17499999999999999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0.47499999999999998</v>
      </c>
      <c r="C58" s="9">
        <v>0.375</v>
      </c>
      <c r="D58" s="9">
        <v>0.38</v>
      </c>
      <c r="E58" s="9">
        <v>0.27500000000000002</v>
      </c>
      <c r="F58" s="9">
        <v>0.24166666666700001</v>
      </c>
      <c r="G58" s="9">
        <v>0.39166666666700001</v>
      </c>
      <c r="H58" s="9">
        <v>0.21666666666699999</v>
      </c>
      <c r="I58" s="9">
        <v>0.22500000000000001</v>
      </c>
      <c r="J58" s="9">
        <v>0.49</v>
      </c>
      <c r="K58" s="9">
        <v>0.28000000000000003</v>
      </c>
      <c r="L58" s="9">
        <v>0.27500000000000002</v>
      </c>
      <c r="M58" s="9">
        <v>0.56000000000000005</v>
      </c>
      <c r="N58" s="9">
        <v>0.34254143646399998</v>
      </c>
      <c r="O58" s="9">
        <v>0.215189873418</v>
      </c>
      <c r="P58" s="9">
        <v>0.34078212290499998</v>
      </c>
      <c r="Q58" s="9">
        <v>0.23333333333299999</v>
      </c>
      <c r="R58" s="9">
        <v>0.39669421487599998</v>
      </c>
      <c r="S58" s="9">
        <v>0.17499999999999999</v>
      </c>
      <c r="T58" s="9">
        <v>7.4999999999999997E-2</v>
      </c>
      <c r="U58" s="9">
        <v>0.45</v>
      </c>
      <c r="V58" s="9">
        <v>0.17499999999999999</v>
      </c>
    </row>
    <row r="59" spans="1:22" ht="14.25" x14ac:dyDescent="0.25">
      <c r="A59" s="5" t="s">
        <v>156</v>
      </c>
      <c r="B59" s="9">
        <v>0.38333333333300001</v>
      </c>
      <c r="C59" s="9">
        <v>0.57499999999999996</v>
      </c>
      <c r="D59" s="9">
        <v>0.59</v>
      </c>
      <c r="E59" s="9">
        <v>0.433333333333</v>
      </c>
      <c r="F59" s="9">
        <v>0.54166666666700003</v>
      </c>
      <c r="G59" s="9">
        <v>0.46666666666700002</v>
      </c>
      <c r="H59" s="9">
        <v>0.66666666666700003</v>
      </c>
      <c r="I59" s="9">
        <v>0.64375000000000004</v>
      </c>
      <c r="J59" s="9">
        <v>0.37</v>
      </c>
      <c r="K59" s="9">
        <v>0.61499999999999999</v>
      </c>
      <c r="L59" s="9">
        <v>0.495</v>
      </c>
      <c r="M59" s="9">
        <v>0.38</v>
      </c>
      <c r="N59" s="9">
        <v>0.55801104972399995</v>
      </c>
      <c r="O59" s="9">
        <v>0.55696202531600003</v>
      </c>
      <c r="P59" s="9">
        <v>0.52513966480399998</v>
      </c>
      <c r="Q59" s="9">
        <v>0.625</v>
      </c>
      <c r="R59" s="9">
        <v>0.39669421487599998</v>
      </c>
      <c r="S59" s="9">
        <v>0.8</v>
      </c>
      <c r="T59" s="9">
        <v>0.52500000000000002</v>
      </c>
      <c r="U59" s="9">
        <v>0.53333333333300004</v>
      </c>
      <c r="V59" s="9">
        <v>0.72499999999999998</v>
      </c>
    </row>
    <row r="60" spans="1:22" ht="15" thickBot="1" x14ac:dyDescent="0.3">
      <c r="A60" s="6" t="s">
        <v>157</v>
      </c>
      <c r="B60" s="9">
        <v>9.1666666667000005E-2</v>
      </c>
      <c r="C60" s="9">
        <v>8.3333333329999992E-3</v>
      </c>
      <c r="D60" s="9">
        <v>0.03</v>
      </c>
      <c r="E60" s="9">
        <v>0.29166666666699997</v>
      </c>
      <c r="F60" s="9">
        <v>0.208333333333</v>
      </c>
      <c r="G60" s="9">
        <v>0.10833333333300001</v>
      </c>
      <c r="H60" s="9">
        <v>0.116666666667</v>
      </c>
      <c r="I60" s="9">
        <v>3.125E-2</v>
      </c>
      <c r="J60" s="9">
        <v>0.1</v>
      </c>
      <c r="K60" s="9">
        <v>8.5000000000000006E-2</v>
      </c>
      <c r="L60" s="9">
        <v>0.21</v>
      </c>
      <c r="M60" s="9">
        <v>0.01</v>
      </c>
      <c r="N60" s="9">
        <v>7.1823204419999995E-2</v>
      </c>
      <c r="O60" s="9">
        <v>0.20253164557</v>
      </c>
      <c r="P60" s="9">
        <v>0.134078212291</v>
      </c>
      <c r="Q60" s="9">
        <v>0.14166666666700001</v>
      </c>
      <c r="R60" s="9">
        <v>0.19834710743799999</v>
      </c>
      <c r="S60" s="9">
        <v>2.5000000000000001E-2</v>
      </c>
      <c r="T60" s="9">
        <v>0.2</v>
      </c>
      <c r="U60" s="9">
        <v>8.3333333329999992E-3</v>
      </c>
      <c r="V60" s="9">
        <v>0.1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0.40677966101694918</v>
      </c>
      <c r="C62" s="9">
        <v>0.31578947368421051</v>
      </c>
      <c r="D62" s="9">
        <v>0.16129032258064516</v>
      </c>
      <c r="E62" s="9">
        <v>0.42342342342342343</v>
      </c>
      <c r="F62" s="9">
        <v>0.55660377358490565</v>
      </c>
      <c r="G62" s="9">
        <v>0.32456140350877194</v>
      </c>
      <c r="H62" s="9">
        <v>0.3135593220338983</v>
      </c>
      <c r="I62" s="9">
        <v>0.17365269461077845</v>
      </c>
      <c r="J62" s="9">
        <v>0.25</v>
      </c>
      <c r="K62" s="9">
        <v>0.22613065326633167</v>
      </c>
      <c r="L62" s="9">
        <v>0.54644808743169404</v>
      </c>
      <c r="M62" s="9">
        <v>0.28037383177570091</v>
      </c>
      <c r="N62" s="9">
        <v>0.31666666666666665</v>
      </c>
      <c r="O62" s="9">
        <v>0.20253164556962028</v>
      </c>
      <c r="P62" s="9">
        <v>0.30508474576271188</v>
      </c>
      <c r="Q62" s="9">
        <v>0.31578947368421051</v>
      </c>
      <c r="R62" s="9">
        <v>0.37254901960784315</v>
      </c>
      <c r="S62" s="9">
        <v>0.2</v>
      </c>
      <c r="T62" s="9">
        <v>0.22</v>
      </c>
      <c r="U62" s="9">
        <v>0.23931623931623933</v>
      </c>
      <c r="V62" s="9">
        <v>0.13333333333333333</v>
      </c>
    </row>
    <row r="63" spans="1:22" ht="14.25" x14ac:dyDescent="0.25">
      <c r="A63" s="5" t="s">
        <v>156</v>
      </c>
      <c r="B63" s="9">
        <v>0.55084745762711862</v>
      </c>
      <c r="C63" s="9">
        <v>0.60526315789473684</v>
      </c>
      <c r="D63" s="9">
        <v>0.76344086021505375</v>
      </c>
      <c r="E63" s="9">
        <v>0.52252252252252251</v>
      </c>
      <c r="F63" s="9">
        <v>0.42452830188679241</v>
      </c>
      <c r="G63" s="9">
        <v>0.52631578947368418</v>
      </c>
      <c r="H63" s="9">
        <v>0.61864406779661019</v>
      </c>
      <c r="I63" s="9">
        <v>0.78443113772455098</v>
      </c>
      <c r="J63" s="9">
        <v>0.59090909090909094</v>
      </c>
      <c r="K63" s="9">
        <v>0.62311557788944727</v>
      </c>
      <c r="L63" s="9">
        <v>0.42622950819672129</v>
      </c>
      <c r="M63" s="9">
        <v>0.62616822429906538</v>
      </c>
      <c r="N63" s="9">
        <v>0.61111111111111116</v>
      </c>
      <c r="O63" s="9">
        <v>0.49367088607594939</v>
      </c>
      <c r="P63" s="9">
        <v>0.61016949152542377</v>
      </c>
      <c r="Q63" s="9">
        <v>0.5</v>
      </c>
      <c r="R63" s="9">
        <v>0.58823529411764708</v>
      </c>
      <c r="S63" s="9">
        <v>0.64</v>
      </c>
      <c r="T63" s="9">
        <v>0.42</v>
      </c>
      <c r="U63" s="9">
        <v>0.59829059829059827</v>
      </c>
      <c r="V63" s="9">
        <v>0.83333333333333348</v>
      </c>
    </row>
    <row r="64" spans="1:22" ht="15" thickBot="1" x14ac:dyDescent="0.3">
      <c r="A64" s="6" t="s">
        <v>157</v>
      </c>
      <c r="B64" s="9">
        <v>4.2372881355932195E-2</v>
      </c>
      <c r="C64" s="9">
        <v>7.8947368421052627E-2</v>
      </c>
      <c r="D64" s="9">
        <v>7.5268817204301078E-2</v>
      </c>
      <c r="E64" s="9">
        <v>5.405405405405405E-2</v>
      </c>
      <c r="F64" s="9">
        <v>1.8867924528301886E-2</v>
      </c>
      <c r="G64" s="9">
        <v>0.14912280701754385</v>
      </c>
      <c r="H64" s="9">
        <v>6.7796610169491525E-2</v>
      </c>
      <c r="I64" s="9">
        <v>4.1916167664670656E-2</v>
      </c>
      <c r="J64" s="9">
        <v>0.15909090909090909</v>
      </c>
      <c r="K64" s="9">
        <v>0.15075376884422109</v>
      </c>
      <c r="L64" s="9">
        <v>2.7322404371584699E-2</v>
      </c>
      <c r="M64" s="9">
        <v>9.3457943925233641E-2</v>
      </c>
      <c r="N64" s="9">
        <v>7.2222222222222215E-2</v>
      </c>
      <c r="O64" s="9">
        <v>0.30379746835443039</v>
      </c>
      <c r="P64" s="9">
        <v>8.4745762711864389E-2</v>
      </c>
      <c r="Q64" s="9">
        <v>0.18421052631578946</v>
      </c>
      <c r="R64" s="9">
        <v>3.9215686274509803E-2</v>
      </c>
      <c r="S64" s="9">
        <v>0.16</v>
      </c>
      <c r="T64" s="9">
        <v>0.36</v>
      </c>
      <c r="U64" s="9">
        <v>0.16239316239316237</v>
      </c>
      <c r="V64" s="9">
        <v>3.3333333333333333E-2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25" t="s">
        <v>58</v>
      </c>
      <c r="B68" s="104" t="s">
        <v>112</v>
      </c>
      <c r="C68" s="105" t="s">
        <v>113</v>
      </c>
      <c r="D68" s="1"/>
      <c r="E68" s="1"/>
      <c r="F68" s="125" t="s">
        <v>58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22.318205260443527</v>
      </c>
      <c r="C69" s="19">
        <f>100*C83+C82*50+C81*0</f>
        <v>20.319078218479948</v>
      </c>
      <c r="F69" s="37">
        <v>2019</v>
      </c>
      <c r="G69" s="19">
        <f>100*G83+G82*50+G81*0</f>
        <v>29.156626506024093</v>
      </c>
      <c r="H69" s="19">
        <f>100*H83+H82*50+H81*0</f>
        <v>23.521739130434781</v>
      </c>
      <c r="I69" s="19">
        <f t="shared" ref="I69:K69" si="7">100*I83+I82*50+I81*0</f>
        <v>19.421487603305785</v>
      </c>
      <c r="J69" s="19">
        <f t="shared" si="7"/>
        <v>16.915227629513343</v>
      </c>
      <c r="K69" s="44">
        <f t="shared" si="7"/>
        <v>17.883941970985493</v>
      </c>
    </row>
    <row r="70" spans="1:32" ht="13.5" customHeight="1" x14ac:dyDescent="0.25">
      <c r="A70" s="37">
        <v>2017</v>
      </c>
      <c r="B70" s="19">
        <f>100*B87+B86*50+B85*0</f>
        <v>21.898638426626324</v>
      </c>
      <c r="C70" s="19">
        <f>100*C87+C86*50+C85*0</f>
        <v>20.68639798488665</v>
      </c>
      <c r="F70" s="37">
        <v>2017</v>
      </c>
      <c r="G70" s="19">
        <f>100*G87+G86*50+G85*0</f>
        <v>30.549898167006113</v>
      </c>
      <c r="H70" s="19">
        <f>100*H87+H86*50+H85*0</f>
        <v>22.146118721461185</v>
      </c>
      <c r="I70" s="19">
        <f t="shared" ref="I70:K70" si="8">100*I87+I86*50+I85*0</f>
        <v>18.36283185840708</v>
      </c>
      <c r="J70" s="19">
        <f t="shared" si="8"/>
        <v>17.485265225933205</v>
      </c>
      <c r="K70" s="44">
        <f t="shared" si="8"/>
        <v>18.827930174563591</v>
      </c>
    </row>
    <row r="71" spans="1:32" ht="13.5" customHeight="1" x14ac:dyDescent="0.25">
      <c r="A71" s="37">
        <v>2016</v>
      </c>
      <c r="B71" s="19">
        <f>100*B91+B90*50+B89*0</f>
        <v>16.666666666666664</v>
      </c>
      <c r="C71" s="19">
        <f>100*C91+C90*50+C89*0</f>
        <v>15.17412935323383</v>
      </c>
      <c r="F71" s="37">
        <v>2016</v>
      </c>
      <c r="G71" s="19">
        <f>100*G91+G90*50+G89*0</f>
        <v>23.244929797191887</v>
      </c>
      <c r="H71" s="19">
        <f>100*H91+H90*50+H89*0</f>
        <v>17.095343680709533</v>
      </c>
      <c r="I71" s="19">
        <f t="shared" ref="I71:K71" si="9">100*I91+I90*50+I89*0</f>
        <v>13.910505836575876</v>
      </c>
      <c r="J71" s="19">
        <f t="shared" si="9"/>
        <v>13.963133640552995</v>
      </c>
      <c r="K71" s="44">
        <f t="shared" si="9"/>
        <v>12.182095625635808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41.463414634146346</v>
      </c>
      <c r="C74" s="19">
        <f>100*C103+C102*50+C101*0</f>
        <v>40.861423220973784</v>
      </c>
      <c r="F74" s="37">
        <v>2009</v>
      </c>
      <c r="G74" s="19">
        <f>100*G103+G102*50+G101*0</f>
        <v>42.886178861788622</v>
      </c>
      <c r="H74" s="19">
        <f>100*H103+H102*50+H101*0</f>
        <v>42.526455026455025</v>
      </c>
      <c r="I74" s="19">
        <f t="shared" ref="I74:K74" si="10">100*I103+I102*50+I101*0</f>
        <v>38.920454545454547</v>
      </c>
      <c r="J74" s="19">
        <f t="shared" si="10"/>
        <v>38.529411764705884</v>
      </c>
      <c r="K74" s="19">
        <f t="shared" si="10"/>
        <v>40.909090909090907</v>
      </c>
    </row>
    <row r="75" spans="1:32" ht="13.5" customHeight="1" x14ac:dyDescent="0.25">
      <c r="A75" s="37">
        <v>2008</v>
      </c>
      <c r="B75" s="19">
        <v>1.7567099567099573</v>
      </c>
      <c r="C75" s="19">
        <v>1.730407523510969</v>
      </c>
      <c r="F75" s="37">
        <v>2008</v>
      </c>
      <c r="G75" s="19">
        <v>1.7532467532467539</v>
      </c>
      <c r="H75" s="19">
        <v>1.7223719676549862</v>
      </c>
      <c r="I75" s="19">
        <v>1.7146666666666657</v>
      </c>
      <c r="J75" s="19">
        <v>1.7317073170731712</v>
      </c>
      <c r="K75" s="19">
        <v>1.7909836065573779</v>
      </c>
    </row>
    <row r="76" spans="1:32" ht="13.5" customHeight="1" x14ac:dyDescent="0.25">
      <c r="A76" s="37">
        <v>2007</v>
      </c>
      <c r="B76" s="19">
        <f>100*B111+B110*50+B109*0</f>
        <v>37.889273356449998</v>
      </c>
      <c r="C76" s="19">
        <f>100*C111+C110*50+C109*0</f>
        <v>38.28125</v>
      </c>
      <c r="F76" s="37">
        <v>2007</v>
      </c>
      <c r="G76" s="19">
        <f>100*G111+G110*50+G109*0</f>
        <v>38.935281837160005</v>
      </c>
      <c r="H76" s="19">
        <f>100*H111+H110*50+H109*0</f>
        <v>38.961892247045</v>
      </c>
      <c r="I76" s="19">
        <f t="shared" ref="I76:K76" si="11">100*I111+I110*50+I109*0</f>
        <v>38.802083333335005</v>
      </c>
      <c r="J76" s="19">
        <f t="shared" si="11"/>
        <v>38.125</v>
      </c>
      <c r="K76" s="19">
        <f t="shared" si="11"/>
        <v>35.701438848919999</v>
      </c>
    </row>
    <row r="77" spans="1:32" ht="13.5" customHeight="1" thickBot="1" x14ac:dyDescent="0.3">
      <c r="A77" s="40">
        <v>2006</v>
      </c>
      <c r="B77" s="19">
        <f>100*B115+B114*50+B113*0</f>
        <v>39.758497316636848</v>
      </c>
      <c r="C77" s="19">
        <f>100*C115+C114*50+C113*0</f>
        <v>38.953040800615852</v>
      </c>
      <c r="F77" s="40">
        <v>2006</v>
      </c>
      <c r="G77" s="19">
        <f>100*G115+G114*50+G113*0</f>
        <v>43.686354378818734</v>
      </c>
      <c r="H77" s="19">
        <f t="shared" ref="H77:K77" si="12">100*H115+H114*50+H113*0</f>
        <v>38.360175695461201</v>
      </c>
      <c r="I77" s="19">
        <f t="shared" si="12"/>
        <v>34.4</v>
      </c>
      <c r="J77" s="19">
        <f t="shared" si="12"/>
        <v>39.057750759878417</v>
      </c>
      <c r="K77" s="19">
        <f t="shared" si="12"/>
        <v>40.148698884758367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0.57581227436823101</v>
      </c>
      <c r="C81" s="9">
        <v>0.61001551074673166</v>
      </c>
      <c r="F81" s="4" t="s">
        <v>155</v>
      </c>
      <c r="G81" s="9">
        <v>0.45140562248995986</v>
      </c>
      <c r="H81" s="9">
        <v>0.5534782608695652</v>
      </c>
      <c r="I81" s="9">
        <v>0.62937062937062938</v>
      </c>
      <c r="J81" s="9">
        <v>0.67111459968602827</v>
      </c>
      <c r="K81" s="9">
        <v>0.65332666333166567</v>
      </c>
    </row>
    <row r="82" spans="1:11" ht="14.25" x14ac:dyDescent="0.25">
      <c r="A82" s="12" t="s">
        <v>156</v>
      </c>
      <c r="B82" s="9">
        <v>0.40201134605466732</v>
      </c>
      <c r="C82" s="9">
        <v>0.3735874141369378</v>
      </c>
      <c r="F82" s="12" t="s">
        <v>156</v>
      </c>
      <c r="G82" s="9">
        <v>0.51405622489959835</v>
      </c>
      <c r="H82" s="9">
        <v>0.4226086956521739</v>
      </c>
      <c r="I82" s="9">
        <v>0.35282898919262556</v>
      </c>
      <c r="J82" s="9">
        <v>0.31946624803767659</v>
      </c>
      <c r="K82" s="9">
        <v>0.33566783391695848</v>
      </c>
    </row>
    <row r="83" spans="1:11" ht="15" thickBot="1" x14ac:dyDescent="0.3">
      <c r="A83" s="5" t="s">
        <v>157</v>
      </c>
      <c r="B83" s="9">
        <v>2.2176379577101599E-2</v>
      </c>
      <c r="C83" s="9">
        <v>1.6397075116330602E-2</v>
      </c>
      <c r="F83" s="5" t="s">
        <v>157</v>
      </c>
      <c r="G83" s="9">
        <v>3.4538152610441769E-2</v>
      </c>
      <c r="H83" s="9">
        <v>2.391304347826087E-2</v>
      </c>
      <c r="I83" s="9">
        <v>1.7800381436745075E-2</v>
      </c>
      <c r="J83" s="9">
        <v>9.4191522762951327E-3</v>
      </c>
      <c r="K83" s="9">
        <v>1.1005502751375689E-2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0.61649016641452348</v>
      </c>
      <c r="C85" s="9">
        <v>0.64483627204030225</v>
      </c>
      <c r="F85" s="4" t="s">
        <v>155</v>
      </c>
      <c r="G85" s="9">
        <v>0.45010183299389001</v>
      </c>
      <c r="H85" s="9">
        <v>0.61796042617960423</v>
      </c>
      <c r="I85" s="9">
        <v>0.66814159292035402</v>
      </c>
      <c r="J85" s="9">
        <v>0.71512770137524551</v>
      </c>
      <c r="K85" s="9">
        <v>0.68079800498753118</v>
      </c>
    </row>
    <row r="86" spans="1:11" ht="14.25" x14ac:dyDescent="0.25">
      <c r="A86" s="12" t="s">
        <v>156</v>
      </c>
      <c r="B86" s="9">
        <v>0.32904689863842662</v>
      </c>
      <c r="C86" s="9">
        <v>0.29659949622166248</v>
      </c>
      <c r="F86" s="12" t="s">
        <v>156</v>
      </c>
      <c r="G86" s="9">
        <v>0.48879837067209775</v>
      </c>
      <c r="H86" s="9">
        <v>0.32115677321156771</v>
      </c>
      <c r="I86" s="9">
        <v>0.29646017699115046</v>
      </c>
      <c r="J86" s="9">
        <v>0.2200392927308448</v>
      </c>
      <c r="K86" s="9">
        <v>0.26184538653366585</v>
      </c>
    </row>
    <row r="87" spans="1:11" ht="15" thickBot="1" x14ac:dyDescent="0.3">
      <c r="A87" s="5" t="s">
        <v>157</v>
      </c>
      <c r="B87" s="9">
        <v>5.4462934947049922E-2</v>
      </c>
      <c r="C87" s="9">
        <v>5.8564231738035266E-2</v>
      </c>
      <c r="F87" s="5" t="s">
        <v>157</v>
      </c>
      <c r="G87" s="9">
        <v>6.1099796334012219E-2</v>
      </c>
      <c r="H87" s="9">
        <v>6.0882800608828003E-2</v>
      </c>
      <c r="I87" s="9">
        <v>3.5398230088495575E-2</v>
      </c>
      <c r="J87" s="9">
        <v>6.4833005893909626E-2</v>
      </c>
      <c r="K87" s="9">
        <v>5.7356608478802994E-2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0.69741100323624594</v>
      </c>
      <c r="C89" s="9">
        <v>0.72908186341022163</v>
      </c>
      <c r="F89" s="4" t="s">
        <v>155</v>
      </c>
      <c r="G89" s="9">
        <v>0.5795631825273011</v>
      </c>
      <c r="H89" s="9">
        <v>0.68780487804878054</v>
      </c>
      <c r="I89" s="9">
        <v>0.74902723735408561</v>
      </c>
      <c r="J89" s="9">
        <v>0.75207373271889399</v>
      </c>
      <c r="K89" s="9">
        <v>0.78585961342828081</v>
      </c>
    </row>
    <row r="90" spans="1:11" ht="14.25" x14ac:dyDescent="0.25">
      <c r="A90" s="12" t="s">
        <v>156</v>
      </c>
      <c r="B90" s="9">
        <v>0.27184466019417475</v>
      </c>
      <c r="C90" s="9">
        <v>0.23835368611488014</v>
      </c>
      <c r="F90" s="12" t="s">
        <v>156</v>
      </c>
      <c r="G90" s="9">
        <v>0.37597503900156004</v>
      </c>
      <c r="H90" s="9">
        <v>0.28248337028824833</v>
      </c>
      <c r="I90" s="9">
        <v>0.22373540856031129</v>
      </c>
      <c r="J90" s="9">
        <v>0.21658986175115205</v>
      </c>
      <c r="K90" s="9">
        <v>0.18463886063072227</v>
      </c>
    </row>
    <row r="91" spans="1:11" ht="15" thickBot="1" x14ac:dyDescent="0.3">
      <c r="A91" s="5" t="s">
        <v>157</v>
      </c>
      <c r="B91" s="9">
        <v>3.0744336569579291E-2</v>
      </c>
      <c r="C91" s="9">
        <v>3.2564450474898234E-2</v>
      </c>
      <c r="F91" s="5" t="s">
        <v>157</v>
      </c>
      <c r="G91" s="9">
        <v>4.4461778471138844E-2</v>
      </c>
      <c r="H91" s="9">
        <v>2.9711751662971176E-2</v>
      </c>
      <c r="I91" s="9">
        <v>2.7237354085603113E-2</v>
      </c>
      <c r="J91" s="9">
        <v>3.1336405529953919E-2</v>
      </c>
      <c r="K91" s="9">
        <v>2.9501525940996948E-2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0.33785004516711836</v>
      </c>
      <c r="C101" s="9">
        <v>0.34981273408239699</v>
      </c>
      <c r="F101" s="4" t="s">
        <v>155</v>
      </c>
      <c r="G101" s="9">
        <v>0.31504065040650409</v>
      </c>
      <c r="H101" s="9">
        <v>0.32275132275132273</v>
      </c>
      <c r="I101" s="9">
        <v>0.375</v>
      </c>
      <c r="J101" s="9">
        <v>0.38823529411764712</v>
      </c>
      <c r="K101" s="9">
        <v>0.3515151515151515</v>
      </c>
    </row>
    <row r="102" spans="1:11" ht="14.25" x14ac:dyDescent="0.25">
      <c r="A102" s="12" t="s">
        <v>156</v>
      </c>
      <c r="B102" s="9">
        <v>0.49503161698283649</v>
      </c>
      <c r="C102" s="9">
        <v>0.48314606741573035</v>
      </c>
      <c r="F102" s="12" t="s">
        <v>156</v>
      </c>
      <c r="G102" s="9">
        <v>0.51219512195121952</v>
      </c>
      <c r="H102" s="9">
        <v>0.50396825396825395</v>
      </c>
      <c r="I102" s="9">
        <v>0.47159090909090912</v>
      </c>
      <c r="J102" s="9">
        <v>0.45294117647058824</v>
      </c>
      <c r="K102" s="9">
        <v>0.47878787878787876</v>
      </c>
    </row>
    <row r="103" spans="1:11" ht="15" thickBot="1" x14ac:dyDescent="0.3">
      <c r="A103" s="5" t="s">
        <v>157</v>
      </c>
      <c r="B103" s="9">
        <v>0.16711833785004518</v>
      </c>
      <c r="C103" s="9">
        <v>0.16704119850187266</v>
      </c>
      <c r="F103" s="5" t="s">
        <v>157</v>
      </c>
      <c r="G103" s="9">
        <v>0.17276422764227642</v>
      </c>
      <c r="H103" s="9">
        <v>0.17328042328042328</v>
      </c>
      <c r="I103" s="9">
        <v>0.15340909090909091</v>
      </c>
      <c r="J103" s="9">
        <v>0.1588235294117647</v>
      </c>
      <c r="K103" s="9">
        <v>0.16969696969696973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0.30303030303030304</v>
      </c>
      <c r="C105" s="9">
        <v>0.31739811912225707</v>
      </c>
      <c r="F105" s="4" t="s">
        <v>155</v>
      </c>
      <c r="G105" s="9">
        <v>0.30983302411873842</v>
      </c>
      <c r="H105" s="9">
        <v>0.32884097035040433</v>
      </c>
      <c r="I105" s="9">
        <v>0.32266666666666666</v>
      </c>
      <c r="J105" s="9">
        <v>0.33101045296167247</v>
      </c>
      <c r="K105" s="9">
        <v>0.26229508196721313</v>
      </c>
    </row>
    <row r="106" spans="1:11" ht="14.25" x14ac:dyDescent="0.25">
      <c r="A106" s="12" t="s">
        <v>156</v>
      </c>
      <c r="B106" s="9">
        <v>0.63722943722943726</v>
      </c>
      <c r="C106" s="9">
        <v>0.63479623824451414</v>
      </c>
      <c r="F106" s="12" t="s">
        <v>156</v>
      </c>
      <c r="G106" s="9">
        <v>0.62708719851576999</v>
      </c>
      <c r="H106" s="9">
        <v>0.61994609164420489</v>
      </c>
      <c r="I106" s="9">
        <v>0.64</v>
      </c>
      <c r="J106" s="9">
        <v>0.60627177700348434</v>
      </c>
      <c r="K106" s="9">
        <v>0.68442622950819687</v>
      </c>
    </row>
    <row r="107" spans="1:11" ht="15" thickBot="1" x14ac:dyDescent="0.3">
      <c r="A107" s="5" t="s">
        <v>157</v>
      </c>
      <c r="B107" s="9">
        <v>5.9740259740259739E-2</v>
      </c>
      <c r="C107" s="9">
        <v>4.7805642633228833E-2</v>
      </c>
      <c r="F107" s="5" t="s">
        <v>157</v>
      </c>
      <c r="G107" s="9">
        <v>6.3079777365491654E-2</v>
      </c>
      <c r="H107" s="9">
        <v>5.1212938005390833E-2</v>
      </c>
      <c r="I107" s="9">
        <v>3.7333333333333336E-2</v>
      </c>
      <c r="J107" s="9">
        <v>6.2717770034843204E-2</v>
      </c>
      <c r="K107" s="9">
        <v>5.3278688524590161E-2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0.335640138408</v>
      </c>
      <c r="C109" s="9">
        <v>0.31696428571399998</v>
      </c>
      <c r="F109" s="4" t="s">
        <v>155</v>
      </c>
      <c r="G109" s="9">
        <v>0.31315240083509999</v>
      </c>
      <c r="H109" s="9">
        <v>0.31800262812090002</v>
      </c>
      <c r="I109" s="9">
        <v>0.31510416666669999</v>
      </c>
      <c r="J109" s="9">
        <v>0.34062500000000001</v>
      </c>
      <c r="K109" s="9">
        <v>0.34532374100719998</v>
      </c>
    </row>
    <row r="110" spans="1:11" ht="14.25" x14ac:dyDescent="0.25">
      <c r="A110" s="12" t="s">
        <v>156</v>
      </c>
      <c r="B110" s="9">
        <v>0.51903114186900001</v>
      </c>
      <c r="C110" s="9">
        <v>0.546875</v>
      </c>
      <c r="F110" s="12" t="s">
        <v>156</v>
      </c>
      <c r="G110" s="9">
        <v>0.54488517745300002</v>
      </c>
      <c r="H110" s="9">
        <v>0.55059132720110004</v>
      </c>
      <c r="I110" s="9">
        <v>0.54166666666670005</v>
      </c>
      <c r="J110" s="9">
        <v>0.51249999999999996</v>
      </c>
      <c r="K110" s="9">
        <v>0.50899280575539996</v>
      </c>
    </row>
    <row r="111" spans="1:11" ht="15" thickBot="1" x14ac:dyDescent="0.3">
      <c r="A111" s="5" t="s">
        <v>157</v>
      </c>
      <c r="B111" s="9">
        <v>0.11937716263000001</v>
      </c>
      <c r="C111" s="9">
        <v>0.109375</v>
      </c>
      <c r="F111" s="5" t="s">
        <v>157</v>
      </c>
      <c r="G111" s="9">
        <v>0.11691022964510001</v>
      </c>
      <c r="H111" s="9">
        <v>0.1143232588699</v>
      </c>
      <c r="I111" s="9">
        <v>0.1171875</v>
      </c>
      <c r="J111" s="9">
        <v>0.125</v>
      </c>
      <c r="K111" s="9">
        <v>0.1025179856115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0.30590339892665475</v>
      </c>
      <c r="C113" s="9">
        <v>0.32101616628175522</v>
      </c>
      <c r="F113" s="4" t="s">
        <v>155</v>
      </c>
      <c r="G113" s="9">
        <v>0.25661914460285135</v>
      </c>
      <c r="H113" s="9">
        <v>0.32503660322108346</v>
      </c>
      <c r="I113" s="9">
        <v>0.38666666666666666</v>
      </c>
      <c r="J113" s="9">
        <v>0.33738601823708209</v>
      </c>
      <c r="K113" s="9">
        <v>0.28810408921933084</v>
      </c>
    </row>
    <row r="114" spans="1:11" ht="14.25" x14ac:dyDescent="0.25">
      <c r="A114" s="12" t="s">
        <v>156</v>
      </c>
      <c r="B114" s="9">
        <v>0.59302325581395354</v>
      </c>
      <c r="C114" s="9">
        <v>0.57890685142417242</v>
      </c>
      <c r="F114" s="12" t="s">
        <v>156</v>
      </c>
      <c r="G114" s="9">
        <v>0.61303462321792257</v>
      </c>
      <c r="H114" s="9">
        <v>0.58272327964860904</v>
      </c>
      <c r="I114" s="9">
        <v>0.53866666666666663</v>
      </c>
      <c r="J114" s="9">
        <v>0.54407294832826747</v>
      </c>
      <c r="K114" s="9">
        <v>0.620817843866171</v>
      </c>
    </row>
    <row r="115" spans="1:11" ht="15.6" customHeight="1" x14ac:dyDescent="0.25">
      <c r="A115" s="5" t="s">
        <v>157</v>
      </c>
      <c r="B115" s="9">
        <v>0.10107334525939177</v>
      </c>
      <c r="C115" s="9">
        <v>0.10007698229407236</v>
      </c>
      <c r="F115" s="5" t="s">
        <v>157</v>
      </c>
      <c r="G115" s="9">
        <v>0.13034623217922606</v>
      </c>
      <c r="H115" s="9">
        <v>9.224011713030747E-2</v>
      </c>
      <c r="I115" s="9">
        <v>7.4666666666666673E-2</v>
      </c>
      <c r="J115" s="9">
        <v>0.11854103343465044</v>
      </c>
      <c r="K115" s="9">
        <v>9.1078066914498143E-2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162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163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6">
        <v>2007</v>
      </c>
      <c r="J4" s="127">
        <v>2006</v>
      </c>
    </row>
    <row r="5" spans="1:10" ht="15" customHeight="1" x14ac:dyDescent="0.25">
      <c r="A5" s="4" t="s">
        <v>155</v>
      </c>
      <c r="B5" s="8">
        <v>0.56299999999999994</v>
      </c>
      <c r="C5" s="8">
        <v>0.64200000000000002</v>
      </c>
      <c r="D5" s="8">
        <v>0.65710681156492501</v>
      </c>
      <c r="E5" s="21" t="s">
        <v>99</v>
      </c>
      <c r="F5" s="21" t="s">
        <v>99</v>
      </c>
      <c r="G5" s="8">
        <v>0.68379626295655005</v>
      </c>
      <c r="H5" s="21" t="s">
        <v>99</v>
      </c>
      <c r="I5" s="21" t="s">
        <v>99</v>
      </c>
      <c r="J5" s="81">
        <v>0.57614883559800001</v>
      </c>
    </row>
    <row r="6" spans="1:10" ht="15" customHeight="1" x14ac:dyDescent="0.25">
      <c r="A6" s="5" t="s">
        <v>156</v>
      </c>
      <c r="B6" s="9">
        <v>0.41499999999999998</v>
      </c>
      <c r="C6" s="9">
        <v>0.32100000000000001</v>
      </c>
      <c r="D6" s="9">
        <v>0.30915911242121302</v>
      </c>
      <c r="E6" s="21" t="s">
        <v>99</v>
      </c>
      <c r="F6" s="21" t="s">
        <v>99</v>
      </c>
      <c r="G6" s="9">
        <v>0.29093881756876999</v>
      </c>
      <c r="H6" s="21" t="s">
        <v>99</v>
      </c>
      <c r="I6" s="21" t="s">
        <v>99</v>
      </c>
      <c r="J6" s="82">
        <v>0.38097515997699999</v>
      </c>
    </row>
    <row r="7" spans="1:10" ht="15" customHeight="1" thickBot="1" x14ac:dyDescent="0.3">
      <c r="A7" s="6" t="s">
        <v>157</v>
      </c>
      <c r="B7" s="10">
        <v>2.1999999999999999E-2</v>
      </c>
      <c r="C7" s="10">
        <v>3.6999999999999998E-2</v>
      </c>
      <c r="D7" s="10">
        <v>3.3734076013861698E-2</v>
      </c>
      <c r="E7" s="33" t="s">
        <v>99</v>
      </c>
      <c r="F7" s="33" t="s">
        <v>99</v>
      </c>
      <c r="G7" s="10">
        <v>2.526491947468E-2</v>
      </c>
      <c r="H7" s="33" t="s">
        <v>99</v>
      </c>
      <c r="I7" s="33" t="s">
        <v>99</v>
      </c>
      <c r="J7" s="83">
        <v>4.2876004425000003E-2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163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G12" si="0">100*B7+B6*50+B5*0</f>
        <v>22.95</v>
      </c>
      <c r="C12" s="35">
        <f t="shared" si="0"/>
        <v>19.75</v>
      </c>
      <c r="D12" s="11">
        <f t="shared" si="0"/>
        <v>18.831363222446821</v>
      </c>
      <c r="E12" s="11" t="s">
        <v>99</v>
      </c>
      <c r="F12" s="11" t="s">
        <v>99</v>
      </c>
      <c r="G12" s="11">
        <f t="shared" si="0"/>
        <v>17.073432825906501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164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8" spans="1:23" s="28" customFormat="1" ht="28.5" x14ac:dyDescent="0.2">
      <c r="A18" s="113" t="s">
        <v>163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19.105691056910569</v>
      </c>
      <c r="C19" s="19">
        <f t="shared" ref="C19:V19" si="1">100*C32+C31*50+C30*0</f>
        <v>17.883211678832115</v>
      </c>
      <c r="D19" s="19">
        <f t="shared" si="1"/>
        <v>23.893805309734514</v>
      </c>
      <c r="E19" s="19">
        <f t="shared" si="1"/>
        <v>26.488095238095237</v>
      </c>
      <c r="F19" s="19">
        <f t="shared" si="1"/>
        <v>24.617737003058103</v>
      </c>
      <c r="G19" s="19">
        <f t="shared" si="1"/>
        <v>27.725856697819314</v>
      </c>
      <c r="H19" s="19">
        <f t="shared" si="1"/>
        <v>19.467213114754099</v>
      </c>
      <c r="I19" s="19">
        <f t="shared" si="1"/>
        <v>31.772151898734176</v>
      </c>
      <c r="J19" s="19">
        <f t="shared" si="1"/>
        <v>26.285714285714285</v>
      </c>
      <c r="K19" s="19">
        <f t="shared" si="1"/>
        <v>25</v>
      </c>
      <c r="L19" s="19">
        <f t="shared" si="1"/>
        <v>26.88953488372093</v>
      </c>
      <c r="M19" s="19">
        <f t="shared" si="1"/>
        <v>19.359331476323121</v>
      </c>
      <c r="N19" s="19">
        <f t="shared" si="1"/>
        <v>10.99195710455764</v>
      </c>
      <c r="O19" s="19">
        <f t="shared" si="1"/>
        <v>27.639751552795033</v>
      </c>
      <c r="P19" s="19">
        <f t="shared" si="1"/>
        <v>25.968992248062015</v>
      </c>
      <c r="Q19" s="19">
        <f t="shared" si="1"/>
        <v>26.747720364741642</v>
      </c>
      <c r="R19" s="19">
        <f t="shared" si="1"/>
        <v>19.420289855072461</v>
      </c>
      <c r="S19" s="19">
        <f t="shared" si="1"/>
        <v>16.840731070496087</v>
      </c>
      <c r="T19" s="19">
        <f t="shared" si="1"/>
        <v>14.751958224543081</v>
      </c>
      <c r="U19" s="19">
        <f t="shared" si="1"/>
        <v>21.095890410958905</v>
      </c>
      <c r="V19" s="19">
        <f t="shared" si="1"/>
        <v>19.101123595505619</v>
      </c>
      <c r="W19" s="38">
        <f>B12</f>
        <v>22.95</v>
      </c>
    </row>
    <row r="20" spans="1:23" ht="14.25" x14ac:dyDescent="0.25">
      <c r="A20" s="37">
        <v>2017</v>
      </c>
      <c r="B20" s="19">
        <f>100*B36+B35*50+B34*0</f>
        <v>21.028037383177569</v>
      </c>
      <c r="C20" s="19">
        <f t="shared" ref="C20:V20" si="2">100*C36+C35*50+C34*0</f>
        <v>18.235294117647058</v>
      </c>
      <c r="D20" s="19">
        <f t="shared" si="2"/>
        <v>14.615384615384617</v>
      </c>
      <c r="E20" s="19">
        <f t="shared" si="2"/>
        <v>33.834586466165412</v>
      </c>
      <c r="F20" s="19">
        <f t="shared" si="2"/>
        <v>18.055555555555557</v>
      </c>
      <c r="G20" s="19">
        <f t="shared" si="2"/>
        <v>32.065217391304351</v>
      </c>
      <c r="H20" s="19">
        <f t="shared" si="2"/>
        <v>52.238805970149251</v>
      </c>
      <c r="I20" s="19">
        <f t="shared" si="2"/>
        <v>21.637426900584792</v>
      </c>
      <c r="J20" s="19">
        <f t="shared" si="2"/>
        <v>28.723404255319149</v>
      </c>
      <c r="K20" s="19">
        <f t="shared" si="2"/>
        <v>9.4488188976377945</v>
      </c>
      <c r="L20" s="19">
        <f t="shared" si="2"/>
        <v>12.012987012987011</v>
      </c>
      <c r="M20" s="19">
        <f t="shared" si="2"/>
        <v>21.052631578947366</v>
      </c>
      <c r="N20" s="19">
        <f t="shared" si="2"/>
        <v>17.766497461928935</v>
      </c>
      <c r="O20" s="19">
        <f t="shared" si="2"/>
        <v>16.43835616438356</v>
      </c>
      <c r="P20" s="19">
        <f t="shared" si="2"/>
        <v>24.571428571428573</v>
      </c>
      <c r="Q20" s="19">
        <f t="shared" si="2"/>
        <v>12.230215827338128</v>
      </c>
      <c r="R20" s="19">
        <f t="shared" si="2"/>
        <v>6.074766355140186</v>
      </c>
      <c r="S20" s="19">
        <f t="shared" si="2"/>
        <v>17.977528089887642</v>
      </c>
      <c r="T20" s="19">
        <f t="shared" si="2"/>
        <v>13.114754098360656</v>
      </c>
      <c r="U20" s="19">
        <f t="shared" si="2"/>
        <v>17.322834645669293</v>
      </c>
      <c r="V20" s="19">
        <f t="shared" si="2"/>
        <v>11.25</v>
      </c>
      <c r="W20" s="39">
        <f>C12</f>
        <v>19.75</v>
      </c>
    </row>
    <row r="21" spans="1:23" ht="14.25" x14ac:dyDescent="0.25">
      <c r="A21" s="37">
        <v>2016</v>
      </c>
      <c r="B21" s="19">
        <f>100*B40+B39*50+B38*0</f>
        <v>19.503546099290784</v>
      </c>
      <c r="C21" s="19">
        <f t="shared" ref="C21:V21" si="3">100*C40+C39*50+C38*0</f>
        <v>29.383886255924171</v>
      </c>
      <c r="D21" s="19">
        <f t="shared" si="3"/>
        <v>14.092664092664092</v>
      </c>
      <c r="E21" s="19">
        <f t="shared" si="3"/>
        <v>15.917602996254683</v>
      </c>
      <c r="F21" s="19">
        <f t="shared" si="3"/>
        <v>22.740963855421683</v>
      </c>
      <c r="G21" s="19">
        <f t="shared" si="3"/>
        <v>19.486404833836861</v>
      </c>
      <c r="H21" s="19">
        <f t="shared" si="3"/>
        <v>20.564516129032256</v>
      </c>
      <c r="I21" s="19">
        <f t="shared" si="3"/>
        <v>11.811023622047244</v>
      </c>
      <c r="J21" s="19">
        <f t="shared" si="3"/>
        <v>19.579288025889969</v>
      </c>
      <c r="K21" s="19">
        <f t="shared" si="3"/>
        <v>35.443037974683548</v>
      </c>
      <c r="L21" s="19">
        <f t="shared" si="3"/>
        <v>13.75</v>
      </c>
      <c r="M21" s="19">
        <f t="shared" si="3"/>
        <v>19.999999999999996</v>
      </c>
      <c r="N21" s="19">
        <f t="shared" si="3"/>
        <v>14.617486338797814</v>
      </c>
      <c r="O21" s="19">
        <f t="shared" si="3"/>
        <v>23.389830508474574</v>
      </c>
      <c r="P21" s="19">
        <f t="shared" si="3"/>
        <v>25.696594427244584</v>
      </c>
      <c r="Q21" s="19">
        <f t="shared" si="3"/>
        <v>11.194029850746269</v>
      </c>
      <c r="R21" s="19">
        <f t="shared" si="3"/>
        <v>15.363881401617251</v>
      </c>
      <c r="S21" s="19">
        <f t="shared" si="3"/>
        <v>9.6590909090909083</v>
      </c>
      <c r="T21" s="19">
        <f t="shared" si="3"/>
        <v>12.38095238095238</v>
      </c>
      <c r="U21" s="19">
        <f t="shared" si="3"/>
        <v>15.505226480836237</v>
      </c>
      <c r="V21" s="19">
        <f t="shared" si="3"/>
        <v>7.7844311377245514</v>
      </c>
      <c r="W21" s="39">
        <f>D12</f>
        <v>18.831363222446821</v>
      </c>
    </row>
    <row r="22" spans="1:23" ht="14.25" x14ac:dyDescent="0.25">
      <c r="A22" s="37">
        <v>2014</v>
      </c>
      <c r="B22" s="19" t="s">
        <v>99</v>
      </c>
      <c r="C22" s="19" t="s">
        <v>99</v>
      </c>
      <c r="D22" s="19" t="s">
        <v>99</v>
      </c>
      <c r="E22" s="19" t="s">
        <v>99</v>
      </c>
      <c r="F22" s="19" t="s">
        <v>99</v>
      </c>
      <c r="G22" s="19" t="s">
        <v>99</v>
      </c>
      <c r="H22" s="19" t="s">
        <v>99</v>
      </c>
      <c r="I22" s="19" t="s">
        <v>99</v>
      </c>
      <c r="J22" s="19" t="s">
        <v>99</v>
      </c>
      <c r="K22" s="19" t="s">
        <v>99</v>
      </c>
      <c r="L22" s="19" t="s">
        <v>99</v>
      </c>
      <c r="M22" s="19" t="s">
        <v>99</v>
      </c>
      <c r="N22" s="19" t="s">
        <v>99</v>
      </c>
      <c r="O22" s="19" t="s">
        <v>99</v>
      </c>
      <c r="P22" s="19" t="s">
        <v>99</v>
      </c>
      <c r="Q22" s="19" t="s">
        <v>99</v>
      </c>
      <c r="R22" s="19" t="s">
        <v>99</v>
      </c>
      <c r="S22" s="19" t="s">
        <v>99</v>
      </c>
      <c r="T22" s="19" t="s">
        <v>99</v>
      </c>
      <c r="U22" s="19" t="s">
        <v>99</v>
      </c>
      <c r="V22" s="19" t="s">
        <v>99</v>
      </c>
      <c r="W22" s="146" t="s">
        <v>99</v>
      </c>
    </row>
    <row r="23" spans="1:23" ht="14.25" x14ac:dyDescent="0.25">
      <c r="A23" s="37">
        <v>2012</v>
      </c>
      <c r="B23" s="19" t="s">
        <v>99</v>
      </c>
      <c r="C23" s="19" t="s">
        <v>99</v>
      </c>
      <c r="D23" s="19" t="s">
        <v>99</v>
      </c>
      <c r="E23" s="19" t="s">
        <v>99</v>
      </c>
      <c r="F23" s="19" t="s">
        <v>99</v>
      </c>
      <c r="G23" s="19" t="s">
        <v>99</v>
      </c>
      <c r="H23" s="19" t="s">
        <v>99</v>
      </c>
      <c r="I23" s="19" t="s">
        <v>99</v>
      </c>
      <c r="J23" s="19" t="s">
        <v>99</v>
      </c>
      <c r="K23" s="19" t="s">
        <v>99</v>
      </c>
      <c r="L23" s="19" t="s">
        <v>99</v>
      </c>
      <c r="M23" s="19" t="s">
        <v>99</v>
      </c>
      <c r="N23" s="19" t="s">
        <v>99</v>
      </c>
      <c r="O23" s="19" t="s">
        <v>99</v>
      </c>
      <c r="P23" s="19" t="s">
        <v>99</v>
      </c>
      <c r="Q23" s="19" t="s">
        <v>99</v>
      </c>
      <c r="R23" s="19" t="s">
        <v>99</v>
      </c>
      <c r="S23" s="19" t="s">
        <v>99</v>
      </c>
      <c r="T23" s="19" t="s">
        <v>99</v>
      </c>
      <c r="U23" s="19" t="s">
        <v>99</v>
      </c>
      <c r="V23" s="19" t="s">
        <v>99</v>
      </c>
      <c r="W23" s="146" t="s">
        <v>99</v>
      </c>
    </row>
    <row r="24" spans="1:23" ht="14.25" x14ac:dyDescent="0.25">
      <c r="A24" s="37">
        <v>2009</v>
      </c>
      <c r="B24" s="19">
        <f>100*B52+B51*50+B50*0</f>
        <v>13.2</v>
      </c>
      <c r="C24" s="19">
        <f t="shared" ref="C24:V24" si="4">100*C52+C51*50+C50*0</f>
        <v>15.8</v>
      </c>
      <c r="D24" s="19">
        <f t="shared" si="4"/>
        <v>17.7</v>
      </c>
      <c r="E24" s="19">
        <f t="shared" si="4"/>
        <v>15.1</v>
      </c>
      <c r="F24" s="19">
        <f t="shared" si="4"/>
        <v>16.900000000000002</v>
      </c>
      <c r="G24" s="19">
        <f t="shared" si="4"/>
        <v>15.25</v>
      </c>
      <c r="H24" s="19">
        <f t="shared" si="4"/>
        <v>18.650000000000002</v>
      </c>
      <c r="I24" s="19">
        <f t="shared" si="4"/>
        <v>14.999999999999998</v>
      </c>
      <c r="J24" s="19">
        <f t="shared" si="4"/>
        <v>17.149999999999999</v>
      </c>
      <c r="K24" s="19">
        <f t="shared" si="4"/>
        <v>15.900000000000002</v>
      </c>
      <c r="L24" s="19">
        <f t="shared" si="4"/>
        <v>17.45</v>
      </c>
      <c r="M24" s="19">
        <f t="shared" si="4"/>
        <v>14.650000000000002</v>
      </c>
      <c r="N24" s="19">
        <f t="shared" si="4"/>
        <v>15.899999999999999</v>
      </c>
      <c r="O24" s="19">
        <f t="shared" si="4"/>
        <v>14.1</v>
      </c>
      <c r="P24" s="19">
        <f t="shared" si="4"/>
        <v>23.4</v>
      </c>
      <c r="Q24" s="19">
        <f t="shared" si="4"/>
        <v>21.6</v>
      </c>
      <c r="R24" s="19">
        <f t="shared" si="4"/>
        <v>15.649999999999999</v>
      </c>
      <c r="S24" s="19">
        <f t="shared" si="4"/>
        <v>24.849999999999998</v>
      </c>
      <c r="T24" s="19">
        <f t="shared" si="4"/>
        <v>16.649999999999999</v>
      </c>
      <c r="U24" s="19">
        <f t="shared" si="4"/>
        <v>19.05</v>
      </c>
      <c r="V24" s="19">
        <f t="shared" si="4"/>
        <v>11.95</v>
      </c>
      <c r="W24" s="39">
        <f>G12</f>
        <v>17.073432825906501</v>
      </c>
    </row>
    <row r="25" spans="1:23" ht="14.25" x14ac:dyDescent="0.25">
      <c r="A25" s="37">
        <v>2008</v>
      </c>
      <c r="B25" s="19" t="s">
        <v>99</v>
      </c>
      <c r="C25" s="19" t="s">
        <v>99</v>
      </c>
      <c r="D25" s="19" t="s">
        <v>99</v>
      </c>
      <c r="E25" s="19" t="s">
        <v>99</v>
      </c>
      <c r="F25" s="19" t="s">
        <v>99</v>
      </c>
      <c r="G25" s="19" t="s">
        <v>99</v>
      </c>
      <c r="H25" s="19" t="s">
        <v>99</v>
      </c>
      <c r="I25" s="19" t="s">
        <v>99</v>
      </c>
      <c r="J25" s="19" t="s">
        <v>99</v>
      </c>
      <c r="K25" s="19" t="s">
        <v>99</v>
      </c>
      <c r="L25" s="19" t="s">
        <v>99</v>
      </c>
      <c r="M25" s="19" t="s">
        <v>99</v>
      </c>
      <c r="N25" s="19" t="s">
        <v>99</v>
      </c>
      <c r="O25" s="19" t="s">
        <v>99</v>
      </c>
      <c r="P25" s="19" t="s">
        <v>99</v>
      </c>
      <c r="Q25" s="19" t="s">
        <v>99</v>
      </c>
      <c r="R25" s="19" t="s">
        <v>99</v>
      </c>
      <c r="S25" s="19" t="s">
        <v>99</v>
      </c>
      <c r="T25" s="19" t="s">
        <v>99</v>
      </c>
      <c r="U25" s="19" t="s">
        <v>99</v>
      </c>
      <c r="V25" s="19" t="s">
        <v>99</v>
      </c>
      <c r="W25" s="39" t="str">
        <f>H12</f>
        <v>NA</v>
      </c>
    </row>
    <row r="26" spans="1:23" ht="14.25" x14ac:dyDescent="0.25">
      <c r="A26" s="37">
        <v>2007</v>
      </c>
      <c r="B26" s="19" t="s">
        <v>99</v>
      </c>
      <c r="C26" s="19" t="s">
        <v>99</v>
      </c>
      <c r="D26" s="19" t="s">
        <v>99</v>
      </c>
      <c r="E26" s="19" t="s">
        <v>99</v>
      </c>
      <c r="F26" s="19" t="s">
        <v>99</v>
      </c>
      <c r="G26" s="19" t="s">
        <v>99</v>
      </c>
      <c r="H26" s="19" t="s">
        <v>99</v>
      </c>
      <c r="I26" s="19" t="s">
        <v>99</v>
      </c>
      <c r="J26" s="19" t="s">
        <v>99</v>
      </c>
      <c r="K26" s="19" t="s">
        <v>99</v>
      </c>
      <c r="L26" s="19" t="s">
        <v>99</v>
      </c>
      <c r="M26" s="19" t="s">
        <v>99</v>
      </c>
      <c r="N26" s="19" t="s">
        <v>99</v>
      </c>
      <c r="O26" s="19" t="s">
        <v>99</v>
      </c>
      <c r="P26" s="19" t="s">
        <v>99</v>
      </c>
      <c r="Q26" s="19" t="s">
        <v>99</v>
      </c>
      <c r="R26" s="19" t="s">
        <v>99</v>
      </c>
      <c r="S26" s="19" t="s">
        <v>99</v>
      </c>
      <c r="T26" s="19" t="s">
        <v>99</v>
      </c>
      <c r="U26" s="19" t="s">
        <v>99</v>
      </c>
      <c r="V26" s="19" t="s">
        <v>99</v>
      </c>
      <c r="W26" s="39" t="str">
        <f>I12</f>
        <v>NA</v>
      </c>
    </row>
    <row r="27" spans="1:23" ht="14.25" x14ac:dyDescent="0.25">
      <c r="A27" s="40" t="s">
        <v>165</v>
      </c>
      <c r="B27" s="19">
        <f>100*B64+B63*50+B62*0</f>
        <v>7.7272727272727266</v>
      </c>
      <c r="C27" s="19">
        <f t="shared" ref="C27:V27" si="5">100*C64+C63*50+C62*0</f>
        <v>24.774774774774777</v>
      </c>
      <c r="D27" s="19">
        <f t="shared" si="5"/>
        <v>29.775280898876407</v>
      </c>
      <c r="E27" s="19">
        <f t="shared" si="5"/>
        <v>22.072072072072068</v>
      </c>
      <c r="F27" s="19">
        <f t="shared" si="5"/>
        <v>11.764705882352942</v>
      </c>
      <c r="G27" s="19">
        <f t="shared" si="5"/>
        <v>20.089285714285715</v>
      </c>
      <c r="H27" s="19">
        <f t="shared" si="5"/>
        <v>22.727272727272727</v>
      </c>
      <c r="I27" s="19">
        <f t="shared" si="5"/>
        <v>17.592592592592592</v>
      </c>
      <c r="J27" s="19">
        <f t="shared" si="5"/>
        <v>24.444444444444443</v>
      </c>
      <c r="K27" s="19">
        <f t="shared" si="5"/>
        <v>31.92090395480226</v>
      </c>
      <c r="L27" s="19">
        <f t="shared" si="5"/>
        <v>12.797619047619049</v>
      </c>
      <c r="M27" s="19">
        <f t="shared" si="5"/>
        <v>25</v>
      </c>
      <c r="N27" s="19">
        <f t="shared" si="5"/>
        <v>23.699421965317921</v>
      </c>
      <c r="O27" s="19">
        <f t="shared" si="5"/>
        <v>46.153846153846153</v>
      </c>
      <c r="P27" s="19">
        <f t="shared" si="5"/>
        <v>24.556213017751482</v>
      </c>
      <c r="Q27" s="19">
        <f t="shared" si="5"/>
        <v>38.888888888888886</v>
      </c>
      <c r="R27" s="19">
        <f t="shared" si="5"/>
        <v>14.141414141414142</v>
      </c>
      <c r="S27" s="19">
        <f t="shared" si="5"/>
        <v>21.276595744680851</v>
      </c>
      <c r="T27" s="19">
        <f t="shared" si="5"/>
        <v>38</v>
      </c>
      <c r="U27" s="19">
        <f t="shared" si="5"/>
        <v>22.72727272727273</v>
      </c>
      <c r="V27" s="19">
        <f t="shared" si="5"/>
        <v>36.538461538461533</v>
      </c>
      <c r="W27" s="41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0.63008130081300817</v>
      </c>
      <c r="C30" s="9">
        <v>0.66058394160583944</v>
      </c>
      <c r="D30" s="9">
        <v>0.55457227138643073</v>
      </c>
      <c r="E30" s="9">
        <v>0.49404761904761907</v>
      </c>
      <c r="F30" s="9">
        <v>0.55657492354740057</v>
      </c>
      <c r="G30" s="9">
        <v>0.46417445482866043</v>
      </c>
      <c r="H30" s="9">
        <v>0.61885245901639341</v>
      </c>
      <c r="I30" s="9">
        <v>0.42278481012658226</v>
      </c>
      <c r="J30" s="9">
        <v>0.5</v>
      </c>
      <c r="K30" s="9">
        <v>0.51162790697674421</v>
      </c>
      <c r="L30" s="9">
        <v>0.49127906976744184</v>
      </c>
      <c r="M30" s="9">
        <v>0.63231197771587744</v>
      </c>
      <c r="N30" s="9">
        <v>0.79624664879356577</v>
      </c>
      <c r="O30" s="9">
        <v>0.453416149068323</v>
      </c>
      <c r="P30" s="9">
        <v>0.49095607235142119</v>
      </c>
      <c r="Q30" s="9">
        <v>0.49240121580547114</v>
      </c>
      <c r="R30" s="9">
        <v>0.63478260869565217</v>
      </c>
      <c r="S30" s="9">
        <v>0.67362924281984338</v>
      </c>
      <c r="T30" s="9">
        <v>0.71279373368146215</v>
      </c>
      <c r="U30" s="9">
        <v>0.58630136986301373</v>
      </c>
      <c r="V30" s="9">
        <v>0.6235955056179775</v>
      </c>
    </row>
    <row r="31" spans="1:23" ht="14.25" x14ac:dyDescent="0.25">
      <c r="A31" s="5" t="s">
        <v>156</v>
      </c>
      <c r="B31" s="9">
        <v>0.35772357723577236</v>
      </c>
      <c r="C31" s="9">
        <v>0.32116788321167883</v>
      </c>
      <c r="D31" s="9">
        <v>0.41297935103244837</v>
      </c>
      <c r="E31" s="9">
        <v>0.48214285714285715</v>
      </c>
      <c r="F31" s="9">
        <v>0.39449541284403672</v>
      </c>
      <c r="G31" s="9">
        <v>0.51713395638629278</v>
      </c>
      <c r="H31" s="9">
        <v>0.37295081967213117</v>
      </c>
      <c r="I31" s="9">
        <v>0.51898734177215189</v>
      </c>
      <c r="J31" s="9">
        <v>0.47428571428571431</v>
      </c>
      <c r="K31" s="9">
        <v>0.47674418604651164</v>
      </c>
      <c r="L31" s="9">
        <v>0.47965116279069769</v>
      </c>
      <c r="M31" s="9">
        <v>0.34818941504178275</v>
      </c>
      <c r="N31" s="9">
        <v>0.18766756032171583</v>
      </c>
      <c r="O31" s="9">
        <v>0.54037267080745344</v>
      </c>
      <c r="P31" s="9">
        <v>0.49870801033591733</v>
      </c>
      <c r="Q31" s="9">
        <v>0.48024316109422494</v>
      </c>
      <c r="R31" s="9">
        <v>0.34202898550724631</v>
      </c>
      <c r="S31" s="9">
        <v>0.31592689295039167</v>
      </c>
      <c r="T31" s="9">
        <v>0.27937336814621411</v>
      </c>
      <c r="U31" s="9">
        <v>0.40547945205479452</v>
      </c>
      <c r="V31" s="9">
        <v>0.3707865168539326</v>
      </c>
    </row>
    <row r="32" spans="1:23" ht="15" thickBot="1" x14ac:dyDescent="0.3">
      <c r="A32" s="6" t="s">
        <v>157</v>
      </c>
      <c r="B32" s="9">
        <v>1.2195121951219513E-2</v>
      </c>
      <c r="C32" s="9">
        <v>1.824817518248175E-2</v>
      </c>
      <c r="D32" s="9">
        <v>3.2448377581120944E-2</v>
      </c>
      <c r="E32" s="9">
        <v>2.3809523809523808E-2</v>
      </c>
      <c r="F32" s="9">
        <v>4.8929663608562685E-2</v>
      </c>
      <c r="G32" s="9">
        <v>1.8691588785046728E-2</v>
      </c>
      <c r="H32" s="9">
        <v>8.1967213114754103E-3</v>
      </c>
      <c r="I32" s="9">
        <v>5.8227848101265821E-2</v>
      </c>
      <c r="J32" s="9">
        <v>2.571428571428571E-2</v>
      </c>
      <c r="K32" s="9">
        <v>1.1627906976744186E-2</v>
      </c>
      <c r="L32" s="9">
        <v>2.9069767441860465E-2</v>
      </c>
      <c r="M32" s="9">
        <v>1.9498607242339833E-2</v>
      </c>
      <c r="N32" s="9">
        <v>1.6085790884718499E-2</v>
      </c>
      <c r="O32" s="9">
        <v>6.2111801242236021E-3</v>
      </c>
      <c r="P32" s="9">
        <v>1.0335917312661501E-2</v>
      </c>
      <c r="Q32" s="9">
        <v>2.7355623100303948E-2</v>
      </c>
      <c r="R32" s="9">
        <v>2.318840579710145E-2</v>
      </c>
      <c r="S32" s="9">
        <v>1.0443864229765015E-2</v>
      </c>
      <c r="T32" s="9">
        <v>7.832898172323759E-3</v>
      </c>
      <c r="U32" s="9">
        <v>8.21917808219178E-3</v>
      </c>
      <c r="V32" s="9">
        <v>5.6179775280898884E-3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0.58878504672897192</v>
      </c>
      <c r="C34" s="9">
        <v>0.70588235294117652</v>
      </c>
      <c r="D34" s="9">
        <v>0.70769230769230773</v>
      </c>
      <c r="E34" s="9">
        <v>0.32330827067669171</v>
      </c>
      <c r="F34" s="9">
        <v>0.64814814814814814</v>
      </c>
      <c r="G34" s="9">
        <v>0.51086956521739135</v>
      </c>
      <c r="H34" s="9">
        <v>0.31343283582089554</v>
      </c>
      <c r="I34" s="9">
        <v>0.6257309941520468</v>
      </c>
      <c r="J34" s="9">
        <v>0.54255319148936165</v>
      </c>
      <c r="K34" s="9">
        <v>0.83464566929133854</v>
      </c>
      <c r="L34" s="9">
        <v>0.77272727272727271</v>
      </c>
      <c r="M34" s="9">
        <v>0.63157894736842102</v>
      </c>
      <c r="N34" s="9">
        <v>0.64467005076142125</v>
      </c>
      <c r="O34" s="9">
        <v>0.67123287671232879</v>
      </c>
      <c r="P34" s="9">
        <v>0.50857142857142856</v>
      </c>
      <c r="Q34" s="9">
        <v>0.79856115107913661</v>
      </c>
      <c r="R34" s="9">
        <v>0.88785046728971961</v>
      </c>
      <c r="S34" s="9">
        <v>0.6404494382022472</v>
      </c>
      <c r="T34" s="9">
        <v>0.75409836065573765</v>
      </c>
      <c r="U34" s="9">
        <v>0.66141732283464583</v>
      </c>
      <c r="V34" s="9">
        <v>0.77500000000000002</v>
      </c>
    </row>
    <row r="35" spans="1:22" ht="14.25" x14ac:dyDescent="0.25">
      <c r="A35" s="5" t="s">
        <v>156</v>
      </c>
      <c r="B35" s="9">
        <v>0.40186915887850466</v>
      </c>
      <c r="C35" s="9">
        <v>0.22352941176470589</v>
      </c>
      <c r="D35" s="9">
        <v>0.29230769230769232</v>
      </c>
      <c r="E35" s="9">
        <v>0.67669172932330823</v>
      </c>
      <c r="F35" s="9">
        <v>0.34259259259259262</v>
      </c>
      <c r="G35" s="9">
        <v>0.33695652173913049</v>
      </c>
      <c r="H35" s="9">
        <v>0.32835820895522388</v>
      </c>
      <c r="I35" s="9">
        <v>0.31578947368421051</v>
      </c>
      <c r="J35" s="9">
        <v>0.34042553191489361</v>
      </c>
      <c r="K35" s="9">
        <v>0.14173228346456693</v>
      </c>
      <c r="L35" s="9">
        <v>0.21428571428571427</v>
      </c>
      <c r="M35" s="9">
        <v>0.31578947368421051</v>
      </c>
      <c r="N35" s="9">
        <v>0.35532994923857869</v>
      </c>
      <c r="O35" s="9">
        <v>0.32876712328767121</v>
      </c>
      <c r="P35" s="9">
        <v>0.49142857142857144</v>
      </c>
      <c r="Q35" s="9">
        <v>0.15827338129496402</v>
      </c>
      <c r="R35" s="9">
        <v>0.10280373831775699</v>
      </c>
      <c r="S35" s="9">
        <v>0.35955056179775285</v>
      </c>
      <c r="T35" s="9">
        <v>0.22950819672131145</v>
      </c>
      <c r="U35" s="9">
        <v>0.33070866141732291</v>
      </c>
      <c r="V35" s="9">
        <v>0.22500000000000001</v>
      </c>
    </row>
    <row r="36" spans="1:22" ht="15" thickBot="1" x14ac:dyDescent="0.3">
      <c r="A36" s="6" t="s">
        <v>157</v>
      </c>
      <c r="B36" s="9">
        <v>9.3457943925233638E-3</v>
      </c>
      <c r="C36" s="9">
        <v>7.0588235294117646E-2</v>
      </c>
      <c r="D36" s="9"/>
      <c r="E36" s="9"/>
      <c r="F36" s="9">
        <v>9.2592592592592587E-3</v>
      </c>
      <c r="G36" s="9">
        <v>0.15217391304347827</v>
      </c>
      <c r="H36" s="9">
        <v>0.35820895522388058</v>
      </c>
      <c r="I36" s="9">
        <v>5.847953216374268E-2</v>
      </c>
      <c r="J36" s="9">
        <v>0.11702127659574468</v>
      </c>
      <c r="K36" s="9">
        <v>2.3622047244094488E-2</v>
      </c>
      <c r="L36" s="9">
        <v>1.2987012987012986E-2</v>
      </c>
      <c r="M36" s="9">
        <v>5.2631578947368418E-2</v>
      </c>
      <c r="N36" s="9"/>
      <c r="O36" s="9"/>
      <c r="P36" s="9"/>
      <c r="Q36" s="9">
        <v>4.3165467625899276E-2</v>
      </c>
      <c r="R36" s="9">
        <v>9.3457943925233638E-3</v>
      </c>
      <c r="S36" s="9"/>
      <c r="T36" s="9">
        <v>1.6393442622950821E-2</v>
      </c>
      <c r="U36" s="9">
        <v>7.874015748031496E-3</v>
      </c>
      <c r="V36" s="9"/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0.62411347517730498</v>
      </c>
      <c r="C38" s="9">
        <v>0.52606635071090047</v>
      </c>
      <c r="D38" s="9">
        <v>0.72200772200772212</v>
      </c>
      <c r="E38" s="9">
        <v>0.70037453183520593</v>
      </c>
      <c r="F38" s="9">
        <v>0.54819277108433739</v>
      </c>
      <c r="G38" s="9">
        <v>0.61933534743202412</v>
      </c>
      <c r="H38" s="9">
        <v>0.657258064516129</v>
      </c>
      <c r="I38" s="9">
        <v>0.77559055118110232</v>
      </c>
      <c r="J38" s="9">
        <v>0.6181229773462783</v>
      </c>
      <c r="K38" s="9">
        <v>0.4746835443037975</v>
      </c>
      <c r="L38" s="9">
        <v>0.73888888888888882</v>
      </c>
      <c r="M38" s="9">
        <v>0.62456140350877198</v>
      </c>
      <c r="N38" s="9">
        <v>0.7103825136612022</v>
      </c>
      <c r="O38" s="9">
        <v>0.63050847457627124</v>
      </c>
      <c r="P38" s="9">
        <v>0.51702786377708976</v>
      </c>
      <c r="Q38" s="9">
        <v>0.78208955223880594</v>
      </c>
      <c r="R38" s="9">
        <v>0.71159029649595684</v>
      </c>
      <c r="S38" s="9">
        <v>0.82102272727272729</v>
      </c>
      <c r="T38" s="9">
        <v>0.7587301587301587</v>
      </c>
      <c r="U38" s="9">
        <v>0.69337979094076663</v>
      </c>
      <c r="V38" s="9">
        <v>0.85329341317365281</v>
      </c>
    </row>
    <row r="39" spans="1:22" ht="14.25" x14ac:dyDescent="0.25">
      <c r="A39" s="5" t="s">
        <v>156</v>
      </c>
      <c r="B39" s="9">
        <v>0.36170212765957449</v>
      </c>
      <c r="C39" s="9">
        <v>0.36018957345971564</v>
      </c>
      <c r="D39" s="9">
        <v>0.27413127413127414</v>
      </c>
      <c r="E39" s="9">
        <v>0.2808988764044944</v>
      </c>
      <c r="F39" s="9">
        <v>0.44879518072289154</v>
      </c>
      <c r="G39" s="9">
        <v>0.37160120845921457</v>
      </c>
      <c r="H39" s="9">
        <v>0.27419354838709675</v>
      </c>
      <c r="I39" s="9">
        <v>0.2125984251968504</v>
      </c>
      <c r="J39" s="9">
        <v>0.37216828478964403</v>
      </c>
      <c r="K39" s="9">
        <v>0.34177215189873417</v>
      </c>
      <c r="L39" s="9">
        <v>0.2472222222222222</v>
      </c>
      <c r="M39" s="9">
        <v>0.35087719298245612</v>
      </c>
      <c r="N39" s="9">
        <v>0.28688524590163933</v>
      </c>
      <c r="O39" s="9">
        <v>0.2711864406779661</v>
      </c>
      <c r="P39" s="9">
        <v>0.45201238390092885</v>
      </c>
      <c r="Q39" s="9">
        <v>0.21194029850746268</v>
      </c>
      <c r="R39" s="9">
        <v>0.26954177897574122</v>
      </c>
      <c r="S39" s="9">
        <v>0.16477272727272727</v>
      </c>
      <c r="T39" s="9">
        <v>0.23492063492063489</v>
      </c>
      <c r="U39" s="9">
        <v>0.30313588850174217</v>
      </c>
      <c r="V39" s="9">
        <v>0.1377245508982036</v>
      </c>
    </row>
    <row r="40" spans="1:22" ht="15" thickBot="1" x14ac:dyDescent="0.3">
      <c r="A40" s="6" t="s">
        <v>157</v>
      </c>
      <c r="B40" s="9">
        <v>1.4184397163120567E-2</v>
      </c>
      <c r="C40" s="9">
        <v>0.11374407582938389</v>
      </c>
      <c r="D40" s="9">
        <v>3.8610038610038611E-3</v>
      </c>
      <c r="E40" s="9">
        <v>1.8726591760299626E-2</v>
      </c>
      <c r="F40" s="9">
        <v>3.0120481927710845E-3</v>
      </c>
      <c r="G40" s="9">
        <v>9.0634441087613302E-3</v>
      </c>
      <c r="H40" s="9">
        <v>6.8548387096774188E-2</v>
      </c>
      <c r="I40" s="9">
        <v>1.1811023622047244E-2</v>
      </c>
      <c r="J40" s="9">
        <v>9.7087378640776691E-3</v>
      </c>
      <c r="K40" s="9">
        <v>0.18354430379746836</v>
      </c>
      <c r="L40" s="9">
        <v>1.3888888888888888E-2</v>
      </c>
      <c r="M40" s="9">
        <v>2.456140350877193E-2</v>
      </c>
      <c r="N40" s="9">
        <v>2.7322404371584704E-3</v>
      </c>
      <c r="O40" s="9">
        <v>9.8305084745762716E-2</v>
      </c>
      <c r="P40" s="9">
        <v>3.0959752321981428E-2</v>
      </c>
      <c r="Q40" s="9">
        <v>5.9701492537313442E-3</v>
      </c>
      <c r="R40" s="9">
        <v>1.8867924528301886E-2</v>
      </c>
      <c r="S40" s="9">
        <v>1.4204545454545454E-2</v>
      </c>
      <c r="T40" s="9">
        <v>6.3492063492063492E-3</v>
      </c>
      <c r="U40" s="9">
        <v>3.4843205574912896E-3</v>
      </c>
      <c r="V40" s="9">
        <v>8.9820359281437123E-3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21" t="s">
        <v>99</v>
      </c>
      <c r="C42" s="21" t="s">
        <v>99</v>
      </c>
      <c r="D42" s="21" t="s">
        <v>99</v>
      </c>
      <c r="E42" s="21" t="s">
        <v>99</v>
      </c>
      <c r="F42" s="21" t="s">
        <v>99</v>
      </c>
      <c r="G42" s="21" t="s">
        <v>99</v>
      </c>
      <c r="H42" s="21" t="s">
        <v>99</v>
      </c>
      <c r="I42" s="21" t="s">
        <v>99</v>
      </c>
      <c r="J42" s="21" t="s">
        <v>99</v>
      </c>
      <c r="K42" s="21" t="s">
        <v>99</v>
      </c>
      <c r="L42" s="21" t="s">
        <v>99</v>
      </c>
      <c r="M42" s="21" t="s">
        <v>99</v>
      </c>
      <c r="N42" s="21" t="s">
        <v>99</v>
      </c>
      <c r="O42" s="21" t="s">
        <v>99</v>
      </c>
      <c r="P42" s="21" t="s">
        <v>99</v>
      </c>
      <c r="Q42" s="21" t="s">
        <v>99</v>
      </c>
      <c r="R42" s="21" t="s">
        <v>99</v>
      </c>
      <c r="S42" s="21" t="s">
        <v>99</v>
      </c>
      <c r="T42" s="21" t="s">
        <v>99</v>
      </c>
      <c r="U42" s="21" t="s">
        <v>99</v>
      </c>
      <c r="V42" s="21" t="s">
        <v>99</v>
      </c>
    </row>
    <row r="43" spans="1:22" ht="14.25" x14ac:dyDescent="0.25">
      <c r="A43" s="5" t="s">
        <v>156</v>
      </c>
      <c r="B43" s="21" t="s">
        <v>99</v>
      </c>
      <c r="C43" s="21" t="s">
        <v>99</v>
      </c>
      <c r="D43" s="21" t="s">
        <v>99</v>
      </c>
      <c r="E43" s="21" t="s">
        <v>99</v>
      </c>
      <c r="F43" s="21" t="s">
        <v>99</v>
      </c>
      <c r="G43" s="21" t="s">
        <v>99</v>
      </c>
      <c r="H43" s="21" t="s">
        <v>99</v>
      </c>
      <c r="I43" s="21" t="s">
        <v>99</v>
      </c>
      <c r="J43" s="21" t="s">
        <v>99</v>
      </c>
      <c r="K43" s="21" t="s">
        <v>99</v>
      </c>
      <c r="L43" s="21" t="s">
        <v>99</v>
      </c>
      <c r="M43" s="21" t="s">
        <v>99</v>
      </c>
      <c r="N43" s="21" t="s">
        <v>99</v>
      </c>
      <c r="O43" s="21" t="s">
        <v>99</v>
      </c>
      <c r="P43" s="21" t="s">
        <v>99</v>
      </c>
      <c r="Q43" s="21" t="s">
        <v>99</v>
      </c>
      <c r="R43" s="21" t="s">
        <v>99</v>
      </c>
      <c r="S43" s="21" t="s">
        <v>99</v>
      </c>
      <c r="T43" s="21" t="s">
        <v>99</v>
      </c>
      <c r="U43" s="21" t="s">
        <v>99</v>
      </c>
      <c r="V43" s="21" t="s">
        <v>99</v>
      </c>
    </row>
    <row r="44" spans="1:22" ht="15" thickBot="1" x14ac:dyDescent="0.3">
      <c r="A44" s="6" t="s">
        <v>157</v>
      </c>
      <c r="B44" s="33" t="s">
        <v>99</v>
      </c>
      <c r="C44" s="33" t="s">
        <v>99</v>
      </c>
      <c r="D44" s="33" t="s">
        <v>99</v>
      </c>
      <c r="E44" s="33" t="s">
        <v>99</v>
      </c>
      <c r="F44" s="33" t="s">
        <v>99</v>
      </c>
      <c r="G44" s="33" t="s">
        <v>99</v>
      </c>
      <c r="H44" s="33" t="s">
        <v>99</v>
      </c>
      <c r="I44" s="33" t="s">
        <v>99</v>
      </c>
      <c r="J44" s="33" t="s">
        <v>99</v>
      </c>
      <c r="K44" s="33" t="s">
        <v>99</v>
      </c>
      <c r="L44" s="33" t="s">
        <v>99</v>
      </c>
      <c r="M44" s="33" t="s">
        <v>99</v>
      </c>
      <c r="N44" s="33" t="s">
        <v>99</v>
      </c>
      <c r="O44" s="33" t="s">
        <v>99</v>
      </c>
      <c r="P44" s="33" t="s">
        <v>99</v>
      </c>
      <c r="Q44" s="33" t="s">
        <v>99</v>
      </c>
      <c r="R44" s="33" t="s">
        <v>99</v>
      </c>
      <c r="S44" s="33" t="s">
        <v>99</v>
      </c>
      <c r="T44" s="33" t="s">
        <v>99</v>
      </c>
      <c r="U44" s="33" t="s">
        <v>99</v>
      </c>
      <c r="V44" s="33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21" t="s">
        <v>99</v>
      </c>
      <c r="C46" s="21" t="s">
        <v>99</v>
      </c>
      <c r="D46" s="21" t="s">
        <v>99</v>
      </c>
      <c r="E46" s="21" t="s">
        <v>99</v>
      </c>
      <c r="F46" s="21" t="s">
        <v>99</v>
      </c>
      <c r="G46" s="21" t="s">
        <v>99</v>
      </c>
      <c r="H46" s="21" t="s">
        <v>99</v>
      </c>
      <c r="I46" s="21" t="s">
        <v>99</v>
      </c>
      <c r="J46" s="21" t="s">
        <v>99</v>
      </c>
      <c r="K46" s="21" t="s">
        <v>99</v>
      </c>
      <c r="L46" s="21" t="s">
        <v>99</v>
      </c>
      <c r="M46" s="21" t="s">
        <v>99</v>
      </c>
      <c r="N46" s="21" t="s">
        <v>99</v>
      </c>
      <c r="O46" s="21" t="s">
        <v>99</v>
      </c>
      <c r="P46" s="21" t="s">
        <v>99</v>
      </c>
      <c r="Q46" s="21" t="s">
        <v>99</v>
      </c>
      <c r="R46" s="21" t="s">
        <v>99</v>
      </c>
      <c r="S46" s="21" t="s">
        <v>99</v>
      </c>
      <c r="T46" s="21" t="s">
        <v>99</v>
      </c>
      <c r="U46" s="21" t="s">
        <v>99</v>
      </c>
      <c r="V46" s="21" t="s">
        <v>99</v>
      </c>
    </row>
    <row r="47" spans="1:22" ht="14.25" x14ac:dyDescent="0.25">
      <c r="A47" s="5" t="s">
        <v>156</v>
      </c>
      <c r="B47" s="21" t="s">
        <v>99</v>
      </c>
      <c r="C47" s="21" t="s">
        <v>99</v>
      </c>
      <c r="D47" s="21" t="s">
        <v>99</v>
      </c>
      <c r="E47" s="21" t="s">
        <v>99</v>
      </c>
      <c r="F47" s="21" t="s">
        <v>99</v>
      </c>
      <c r="G47" s="21" t="s">
        <v>99</v>
      </c>
      <c r="H47" s="21" t="s">
        <v>99</v>
      </c>
      <c r="I47" s="21" t="s">
        <v>99</v>
      </c>
      <c r="J47" s="21" t="s">
        <v>99</v>
      </c>
      <c r="K47" s="21" t="s">
        <v>99</v>
      </c>
      <c r="L47" s="21" t="s">
        <v>99</v>
      </c>
      <c r="M47" s="21" t="s">
        <v>99</v>
      </c>
      <c r="N47" s="21" t="s">
        <v>99</v>
      </c>
      <c r="O47" s="21" t="s">
        <v>99</v>
      </c>
      <c r="P47" s="21" t="s">
        <v>99</v>
      </c>
      <c r="Q47" s="21" t="s">
        <v>99</v>
      </c>
      <c r="R47" s="21" t="s">
        <v>99</v>
      </c>
      <c r="S47" s="21" t="s">
        <v>99</v>
      </c>
      <c r="T47" s="21" t="s">
        <v>99</v>
      </c>
      <c r="U47" s="21" t="s">
        <v>99</v>
      </c>
      <c r="V47" s="21" t="s">
        <v>99</v>
      </c>
    </row>
    <row r="48" spans="1:22" ht="15" thickBot="1" x14ac:dyDescent="0.3">
      <c r="A48" s="6" t="s">
        <v>157</v>
      </c>
      <c r="B48" s="33" t="s">
        <v>99</v>
      </c>
      <c r="C48" s="33" t="s">
        <v>99</v>
      </c>
      <c r="D48" s="33" t="s">
        <v>99</v>
      </c>
      <c r="E48" s="33" t="s">
        <v>99</v>
      </c>
      <c r="F48" s="33" t="s">
        <v>99</v>
      </c>
      <c r="G48" s="33" t="s">
        <v>99</v>
      </c>
      <c r="H48" s="33" t="s">
        <v>99</v>
      </c>
      <c r="I48" s="33" t="s">
        <v>99</v>
      </c>
      <c r="J48" s="33" t="s">
        <v>99</v>
      </c>
      <c r="K48" s="33" t="s">
        <v>99</v>
      </c>
      <c r="L48" s="33" t="s">
        <v>99</v>
      </c>
      <c r="M48" s="33" t="s">
        <v>99</v>
      </c>
      <c r="N48" s="33" t="s">
        <v>99</v>
      </c>
      <c r="O48" s="33" t="s">
        <v>99</v>
      </c>
      <c r="P48" s="33" t="s">
        <v>99</v>
      </c>
      <c r="Q48" s="33" t="s">
        <v>99</v>
      </c>
      <c r="R48" s="33" t="s">
        <v>99</v>
      </c>
      <c r="S48" s="33" t="s">
        <v>99</v>
      </c>
      <c r="T48" s="33" t="s">
        <v>99</v>
      </c>
      <c r="U48" s="33" t="s">
        <v>99</v>
      </c>
      <c r="V48" s="33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0.754</v>
      </c>
      <c r="C50" s="9">
        <v>0.72799999999999998</v>
      </c>
      <c r="D50" s="9">
        <v>0.66400000000000003</v>
      </c>
      <c r="E50" s="9">
        <v>0.72399999999999998</v>
      </c>
      <c r="F50" s="9">
        <v>0.66900000000000004</v>
      </c>
      <c r="G50" s="9">
        <v>0.73</v>
      </c>
      <c r="H50" s="9">
        <v>0.64300000000000002</v>
      </c>
      <c r="I50" s="9">
        <v>0.70899999999999996</v>
      </c>
      <c r="J50" s="9">
        <v>0.66700000000000004</v>
      </c>
      <c r="K50" s="9">
        <v>0.70899999999999996</v>
      </c>
      <c r="L50" s="9">
        <v>0.67900000000000005</v>
      </c>
      <c r="M50" s="9">
        <v>0.71399999999999997</v>
      </c>
      <c r="N50" s="9">
        <v>0.69799999999999995</v>
      </c>
      <c r="O50" s="9">
        <v>0.752</v>
      </c>
      <c r="P50" s="9">
        <v>0.57699999999999996</v>
      </c>
      <c r="Q50" s="9">
        <v>0.58599999999999997</v>
      </c>
      <c r="R50" s="9">
        <v>0.73899999999999999</v>
      </c>
      <c r="S50" s="9">
        <v>0.57399999999999995</v>
      </c>
      <c r="T50" s="9">
        <v>0.67600000000000005</v>
      </c>
      <c r="U50" s="9">
        <v>0.64400000000000002</v>
      </c>
      <c r="V50" s="9">
        <v>0.77800000000000002</v>
      </c>
    </row>
    <row r="51" spans="1:22" ht="14.25" x14ac:dyDescent="0.25">
      <c r="A51" s="5" t="s">
        <v>156</v>
      </c>
      <c r="B51" s="9">
        <v>0.22800000000000001</v>
      </c>
      <c r="C51" s="9">
        <v>0.22800000000000001</v>
      </c>
      <c r="D51" s="9">
        <v>0.318</v>
      </c>
      <c r="E51" s="9">
        <v>0.25</v>
      </c>
      <c r="F51" s="9">
        <v>0.32200000000000001</v>
      </c>
      <c r="G51" s="9">
        <v>0.23499999999999999</v>
      </c>
      <c r="H51" s="9">
        <v>0.33900000000000002</v>
      </c>
      <c r="I51" s="9">
        <v>0.28199999999999997</v>
      </c>
      <c r="J51" s="9">
        <v>0.32500000000000001</v>
      </c>
      <c r="K51" s="9">
        <v>0.26400000000000001</v>
      </c>
      <c r="L51" s="9">
        <v>0.29499999999999998</v>
      </c>
      <c r="M51" s="9">
        <v>0.27700000000000002</v>
      </c>
      <c r="N51" s="9">
        <v>0.28399999999999997</v>
      </c>
      <c r="O51" s="9">
        <v>0.214</v>
      </c>
      <c r="P51" s="9">
        <v>0.378</v>
      </c>
      <c r="Q51" s="9">
        <v>0.39600000000000002</v>
      </c>
      <c r="R51" s="9">
        <v>0.20899999999999999</v>
      </c>
      <c r="S51" s="9">
        <v>0.35699999999999998</v>
      </c>
      <c r="T51" s="9">
        <v>0.315</v>
      </c>
      <c r="U51" s="9">
        <v>0.33100000000000002</v>
      </c>
      <c r="V51" s="9">
        <v>0.20499999999999999</v>
      </c>
    </row>
    <row r="52" spans="1:22" ht="15" thickBot="1" x14ac:dyDescent="0.3">
      <c r="A52" s="6" t="s">
        <v>157</v>
      </c>
      <c r="B52" s="9">
        <v>1.7999999999999999E-2</v>
      </c>
      <c r="C52" s="9">
        <v>4.3999999999999997E-2</v>
      </c>
      <c r="D52" s="9">
        <v>1.7999999999999999E-2</v>
      </c>
      <c r="E52" s="9">
        <v>2.5999999999999999E-2</v>
      </c>
      <c r="F52" s="9">
        <v>8.0000000000000002E-3</v>
      </c>
      <c r="G52" s="9">
        <v>3.5000000000000003E-2</v>
      </c>
      <c r="H52" s="9">
        <v>1.7000000000000001E-2</v>
      </c>
      <c r="I52" s="9">
        <v>8.9999999999999993E-3</v>
      </c>
      <c r="J52" s="9">
        <v>8.9999999999999993E-3</v>
      </c>
      <c r="K52" s="9">
        <v>2.7E-2</v>
      </c>
      <c r="L52" s="9">
        <v>2.7E-2</v>
      </c>
      <c r="M52" s="9">
        <v>8.0000000000000002E-3</v>
      </c>
      <c r="N52" s="9">
        <v>1.7000000000000001E-2</v>
      </c>
      <c r="O52" s="9">
        <v>3.4000000000000002E-2</v>
      </c>
      <c r="P52" s="9">
        <v>4.4999999999999998E-2</v>
      </c>
      <c r="Q52" s="9">
        <v>1.7999999999999999E-2</v>
      </c>
      <c r="R52" s="9">
        <v>5.1999999999999998E-2</v>
      </c>
      <c r="S52" s="9">
        <v>7.0000000000000007E-2</v>
      </c>
      <c r="T52" s="9">
        <v>8.9999999999999993E-3</v>
      </c>
      <c r="U52" s="9">
        <v>2.5000000000000001E-2</v>
      </c>
      <c r="V52" s="9">
        <v>1.7000000000000001E-2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 t="s">
        <v>99</v>
      </c>
      <c r="C54" s="9" t="s">
        <v>99</v>
      </c>
      <c r="D54" s="9" t="s">
        <v>99</v>
      </c>
      <c r="E54" s="9" t="s">
        <v>99</v>
      </c>
      <c r="F54" s="9" t="s">
        <v>99</v>
      </c>
      <c r="G54" s="9" t="s">
        <v>99</v>
      </c>
      <c r="H54" s="9" t="s">
        <v>99</v>
      </c>
      <c r="I54" s="9" t="s">
        <v>99</v>
      </c>
      <c r="J54" s="9" t="s">
        <v>99</v>
      </c>
      <c r="K54" s="9" t="s">
        <v>99</v>
      </c>
      <c r="L54" s="9" t="s">
        <v>99</v>
      </c>
      <c r="M54" s="9" t="s">
        <v>99</v>
      </c>
      <c r="N54" s="9" t="s">
        <v>99</v>
      </c>
      <c r="O54" s="9" t="s">
        <v>99</v>
      </c>
      <c r="P54" s="9" t="s">
        <v>99</v>
      </c>
      <c r="Q54" s="9" t="s">
        <v>99</v>
      </c>
      <c r="R54" s="9" t="s">
        <v>99</v>
      </c>
      <c r="S54" s="9" t="s">
        <v>99</v>
      </c>
      <c r="T54" s="9" t="s">
        <v>99</v>
      </c>
      <c r="U54" s="9" t="s">
        <v>99</v>
      </c>
      <c r="V54" s="9" t="s">
        <v>99</v>
      </c>
    </row>
    <row r="55" spans="1:22" ht="14.25" x14ac:dyDescent="0.25">
      <c r="A55" s="5" t="s">
        <v>156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2" ht="15" thickBot="1" x14ac:dyDescent="0.3">
      <c r="A56" s="6" t="s">
        <v>157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21" t="s">
        <v>99</v>
      </c>
      <c r="C58" s="21" t="s">
        <v>99</v>
      </c>
      <c r="D58" s="21" t="s">
        <v>99</v>
      </c>
      <c r="E58" s="21" t="s">
        <v>99</v>
      </c>
      <c r="F58" s="21" t="s">
        <v>99</v>
      </c>
      <c r="G58" s="21" t="s">
        <v>99</v>
      </c>
      <c r="H58" s="21" t="s">
        <v>99</v>
      </c>
      <c r="I58" s="21" t="s">
        <v>99</v>
      </c>
      <c r="J58" s="21" t="s">
        <v>99</v>
      </c>
      <c r="K58" s="21" t="s">
        <v>99</v>
      </c>
      <c r="L58" s="21" t="s">
        <v>99</v>
      </c>
      <c r="M58" s="21" t="s">
        <v>99</v>
      </c>
      <c r="N58" s="21" t="s">
        <v>99</v>
      </c>
      <c r="O58" s="21" t="s">
        <v>99</v>
      </c>
      <c r="P58" s="21" t="s">
        <v>99</v>
      </c>
      <c r="Q58" s="21" t="s">
        <v>99</v>
      </c>
      <c r="R58" s="21" t="s">
        <v>99</v>
      </c>
      <c r="S58" s="21" t="s">
        <v>99</v>
      </c>
      <c r="T58" s="21" t="s">
        <v>99</v>
      </c>
      <c r="U58" s="21" t="s">
        <v>99</v>
      </c>
      <c r="V58" s="21" t="s">
        <v>99</v>
      </c>
    </row>
    <row r="59" spans="1:22" ht="14.25" x14ac:dyDescent="0.25">
      <c r="A59" s="5" t="s">
        <v>156</v>
      </c>
      <c r="B59" s="21" t="s">
        <v>99</v>
      </c>
      <c r="C59" s="21" t="s">
        <v>99</v>
      </c>
      <c r="D59" s="21" t="s">
        <v>99</v>
      </c>
      <c r="E59" s="21" t="s">
        <v>99</v>
      </c>
      <c r="F59" s="21" t="s">
        <v>99</v>
      </c>
      <c r="G59" s="21" t="s">
        <v>99</v>
      </c>
      <c r="H59" s="21" t="s">
        <v>99</v>
      </c>
      <c r="I59" s="21" t="s">
        <v>99</v>
      </c>
      <c r="J59" s="21" t="s">
        <v>99</v>
      </c>
      <c r="K59" s="21" t="s">
        <v>99</v>
      </c>
      <c r="L59" s="21" t="s">
        <v>99</v>
      </c>
      <c r="M59" s="21" t="s">
        <v>99</v>
      </c>
      <c r="N59" s="21" t="s">
        <v>99</v>
      </c>
      <c r="O59" s="21" t="s">
        <v>99</v>
      </c>
      <c r="P59" s="21" t="s">
        <v>99</v>
      </c>
      <c r="Q59" s="21" t="s">
        <v>99</v>
      </c>
      <c r="R59" s="21" t="s">
        <v>99</v>
      </c>
      <c r="S59" s="21" t="s">
        <v>99</v>
      </c>
      <c r="T59" s="21" t="s">
        <v>99</v>
      </c>
      <c r="U59" s="21" t="s">
        <v>99</v>
      </c>
      <c r="V59" s="21" t="s">
        <v>99</v>
      </c>
    </row>
    <row r="60" spans="1:22" ht="15" thickBot="1" x14ac:dyDescent="0.3">
      <c r="A60" s="6" t="s">
        <v>157</v>
      </c>
      <c r="B60" s="33" t="s">
        <v>99</v>
      </c>
      <c r="C60" s="33" t="s">
        <v>99</v>
      </c>
      <c r="D60" s="33" t="s">
        <v>99</v>
      </c>
      <c r="E60" s="33" t="s">
        <v>99</v>
      </c>
      <c r="F60" s="33" t="s">
        <v>99</v>
      </c>
      <c r="G60" s="33" t="s">
        <v>99</v>
      </c>
      <c r="H60" s="33" t="s">
        <v>99</v>
      </c>
      <c r="I60" s="33" t="s">
        <v>99</v>
      </c>
      <c r="J60" s="33" t="s">
        <v>99</v>
      </c>
      <c r="K60" s="33" t="s">
        <v>99</v>
      </c>
      <c r="L60" s="33" t="s">
        <v>99</v>
      </c>
      <c r="M60" s="33" t="s">
        <v>99</v>
      </c>
      <c r="N60" s="33" t="s">
        <v>99</v>
      </c>
      <c r="O60" s="33" t="s">
        <v>99</v>
      </c>
      <c r="P60" s="33" t="s">
        <v>99</v>
      </c>
      <c r="Q60" s="33" t="s">
        <v>99</v>
      </c>
      <c r="R60" s="33" t="s">
        <v>99</v>
      </c>
      <c r="S60" s="33" t="s">
        <v>99</v>
      </c>
      <c r="T60" s="33" t="s">
        <v>99</v>
      </c>
      <c r="U60" s="33" t="s">
        <v>99</v>
      </c>
      <c r="V60" s="33" t="s">
        <v>99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0.84545454545454546</v>
      </c>
      <c r="C62" s="9">
        <v>0.52252252252252251</v>
      </c>
      <c r="D62" s="9">
        <v>0.40449438202247184</v>
      </c>
      <c r="E62" s="9">
        <v>0.61261261261261257</v>
      </c>
      <c r="F62" s="9">
        <v>0.77450980392156865</v>
      </c>
      <c r="G62" s="9">
        <v>0.6517857142857143</v>
      </c>
      <c r="H62" s="9">
        <v>0.55454545454545456</v>
      </c>
      <c r="I62" s="9">
        <v>0.66049382716049398</v>
      </c>
      <c r="J62" s="9">
        <v>0.58888888888888891</v>
      </c>
      <c r="K62" s="9">
        <v>0.44632768361581926</v>
      </c>
      <c r="L62" s="9">
        <v>0.7678571428571429</v>
      </c>
      <c r="M62" s="9">
        <v>0.53773584905660377</v>
      </c>
      <c r="N62" s="9">
        <v>0.55491329479768781</v>
      </c>
      <c r="O62" s="9">
        <v>0.24358974358974358</v>
      </c>
      <c r="P62" s="9">
        <v>0.53254437869822491</v>
      </c>
      <c r="Q62" s="9">
        <v>0.37037037037037041</v>
      </c>
      <c r="R62" s="9">
        <v>0.73737373737373735</v>
      </c>
      <c r="S62" s="9">
        <v>0.57446808510638303</v>
      </c>
      <c r="T62" s="9">
        <v>0.36</v>
      </c>
      <c r="U62" s="9">
        <v>0.59090909090909094</v>
      </c>
      <c r="V62" s="9">
        <v>0.26923076923076922</v>
      </c>
    </row>
    <row r="63" spans="1:22" ht="14.25" x14ac:dyDescent="0.25">
      <c r="A63" s="5" t="s">
        <v>156</v>
      </c>
      <c r="B63" s="9">
        <v>0.15454545454545454</v>
      </c>
      <c r="C63" s="9">
        <v>0.45945945945945948</v>
      </c>
      <c r="D63" s="9">
        <v>0.5955056179775281</v>
      </c>
      <c r="E63" s="9">
        <v>0.33333333333333326</v>
      </c>
      <c r="F63" s="9">
        <v>0.21568627450980393</v>
      </c>
      <c r="G63" s="9">
        <v>0.29464285714285715</v>
      </c>
      <c r="H63" s="9">
        <v>0.43636363636363634</v>
      </c>
      <c r="I63" s="9">
        <v>0.3271604938271605</v>
      </c>
      <c r="J63" s="9">
        <v>0.33333333333333326</v>
      </c>
      <c r="K63" s="9">
        <v>0.46892655367231639</v>
      </c>
      <c r="L63" s="9">
        <v>0.20833333333333337</v>
      </c>
      <c r="M63" s="9">
        <v>0.42452830188679241</v>
      </c>
      <c r="N63" s="9">
        <v>0.41618497109826591</v>
      </c>
      <c r="O63" s="9">
        <v>0.58974358974358976</v>
      </c>
      <c r="P63" s="9">
        <v>0.44378698224852076</v>
      </c>
      <c r="Q63" s="9">
        <v>0.48148148148148145</v>
      </c>
      <c r="R63" s="9">
        <v>0.24242424242424243</v>
      </c>
      <c r="S63" s="9">
        <v>0.42553191489361702</v>
      </c>
      <c r="T63" s="9">
        <v>0.52</v>
      </c>
      <c r="U63" s="9">
        <v>0.36363636363636365</v>
      </c>
      <c r="V63" s="9">
        <v>0.73076923076923062</v>
      </c>
    </row>
    <row r="64" spans="1:22" ht="15" thickBot="1" x14ac:dyDescent="0.3">
      <c r="A64" s="6" t="s">
        <v>157</v>
      </c>
      <c r="B64" s="9"/>
      <c r="C64" s="9">
        <v>1.8018018018018018E-2</v>
      </c>
      <c r="D64" s="9"/>
      <c r="E64" s="9">
        <v>5.405405405405405E-2</v>
      </c>
      <c r="F64" s="9">
        <v>9.8039215686274508E-3</v>
      </c>
      <c r="G64" s="9">
        <v>5.3571428571428568E-2</v>
      </c>
      <c r="H64" s="9">
        <v>9.0909090909090905E-3</v>
      </c>
      <c r="I64" s="9">
        <v>1.2345679012345678E-2</v>
      </c>
      <c r="J64" s="9">
        <v>7.7777777777777779E-2</v>
      </c>
      <c r="K64" s="9">
        <v>8.4745762711864389E-2</v>
      </c>
      <c r="L64" s="9">
        <v>2.3809523809523808E-2</v>
      </c>
      <c r="M64" s="9">
        <v>3.7735849056603772E-2</v>
      </c>
      <c r="N64" s="9">
        <v>2.8901734104046242E-2</v>
      </c>
      <c r="O64" s="9">
        <v>0.16666666666666663</v>
      </c>
      <c r="P64" s="9">
        <v>2.3668639053254437E-2</v>
      </c>
      <c r="Q64" s="9">
        <v>0.14814814814814814</v>
      </c>
      <c r="R64" s="9">
        <v>2.0202020202020204E-2</v>
      </c>
      <c r="S64" s="9"/>
      <c r="T64" s="9">
        <v>0.12</v>
      </c>
      <c r="U64" s="9">
        <v>4.5454545454545456E-2</v>
      </c>
      <c r="V64" s="9"/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28" t="s">
        <v>163</v>
      </c>
      <c r="B68" s="106" t="s">
        <v>112</v>
      </c>
      <c r="C68" s="106" t="s">
        <v>113</v>
      </c>
      <c r="D68" s="1"/>
      <c r="E68" s="1"/>
      <c r="F68" s="128" t="s">
        <v>163</v>
      </c>
      <c r="G68" s="117" t="s">
        <v>114</v>
      </c>
      <c r="H68" s="117" t="s">
        <v>115</v>
      </c>
      <c r="I68" s="117" t="s">
        <v>116</v>
      </c>
      <c r="J68" s="117" t="s">
        <v>117</v>
      </c>
      <c r="K68" s="117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17">
        <v>2019</v>
      </c>
      <c r="B69" s="19">
        <f>100*B83+B82*50+B81*0</f>
        <v>22.541603630862333</v>
      </c>
      <c r="C69" s="19">
        <f>100*C83+C82*50+C81*0</f>
        <v>22.399790411317788</v>
      </c>
      <c r="F69" s="17">
        <v>2019</v>
      </c>
      <c r="G69" s="19">
        <f>100*G83+G82*50+G81*0</f>
        <v>23.782108060230293</v>
      </c>
      <c r="H69" s="19">
        <f>100*H83+H82*50+H81*0</f>
        <v>22.913580246913579</v>
      </c>
      <c r="I69" s="19">
        <f t="shared" ref="I69:K69" si="6">100*I83+I82*50+I81*0</f>
        <v>20.124633431085044</v>
      </c>
      <c r="J69" s="19">
        <f t="shared" si="6"/>
        <v>20.944087992667278</v>
      </c>
      <c r="K69" s="19">
        <f t="shared" si="6"/>
        <v>24.091209517514869</v>
      </c>
    </row>
    <row r="70" spans="1:32" ht="13.5" customHeight="1" x14ac:dyDescent="0.25">
      <c r="A70" s="17">
        <v>2017</v>
      </c>
      <c r="B70" s="19">
        <f>100*B87+B86*50+B85*0</f>
        <v>20.382462686567163</v>
      </c>
      <c r="C70" s="19">
        <f>100*C87+C86*50+C85*0</f>
        <v>19.196428571428569</v>
      </c>
      <c r="F70" s="17">
        <v>2017</v>
      </c>
      <c r="G70" s="19">
        <f>100*G87+G86*50+G85*0</f>
        <v>22.972972972972972</v>
      </c>
      <c r="H70" s="19">
        <f>100*H87+H86*50+H85*0</f>
        <v>19.512195121951219</v>
      </c>
      <c r="I70" s="19">
        <f t="shared" ref="I70:K70" si="7">100*I87+I86*50+I85*0</f>
        <v>18.414322250639387</v>
      </c>
      <c r="J70" s="19">
        <f t="shared" si="7"/>
        <v>17.690417690417689</v>
      </c>
      <c r="K70" s="19">
        <f t="shared" si="7"/>
        <v>20.040899795501019</v>
      </c>
    </row>
    <row r="71" spans="1:32" ht="13.5" customHeight="1" x14ac:dyDescent="0.25">
      <c r="A71" s="17">
        <v>2016</v>
      </c>
      <c r="B71" s="19">
        <f>100*B91+B90*50+B89*0</f>
        <v>18.154362416107382</v>
      </c>
      <c r="C71" s="19">
        <f>100*C91+C90*50+C89*0</f>
        <v>17.337775202780996</v>
      </c>
      <c r="F71" s="17">
        <v>2016</v>
      </c>
      <c r="G71" s="19">
        <f>100*G91+G90*50+G89*0</f>
        <v>18.74435411020777</v>
      </c>
      <c r="H71" s="19">
        <f>100*H91+H90*50+H89*0</f>
        <v>18.607068607068609</v>
      </c>
      <c r="I71" s="19">
        <f t="shared" ref="I71:K71" si="8">100*I91+I90*50+I89*0</f>
        <v>16.577129700690712</v>
      </c>
      <c r="J71" s="19">
        <f t="shared" si="8"/>
        <v>17</v>
      </c>
      <c r="K71" s="19">
        <f t="shared" si="8"/>
        <v>17.107371794871796</v>
      </c>
    </row>
    <row r="72" spans="1:32" ht="13.5" customHeight="1" x14ac:dyDescent="0.25">
      <c r="A72" s="17">
        <v>2014</v>
      </c>
      <c r="B72" s="19" t="s">
        <v>99</v>
      </c>
      <c r="C72" s="19" t="s">
        <v>99</v>
      </c>
      <c r="F72" s="1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19" t="s">
        <v>99</v>
      </c>
    </row>
    <row r="73" spans="1:32" ht="13.5" customHeight="1" x14ac:dyDescent="0.25">
      <c r="A73" s="17">
        <v>2012</v>
      </c>
      <c r="B73" s="19" t="s">
        <v>99</v>
      </c>
      <c r="C73" s="19" t="s">
        <v>99</v>
      </c>
      <c r="F73" s="1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17">
        <v>2009</v>
      </c>
      <c r="B74" s="19">
        <f>100*B103+B102*50+B101*0</f>
        <v>17.373271889400922</v>
      </c>
      <c r="C74" s="19">
        <f>100*C103+C102*50+C101*0</f>
        <v>16.565349544072948</v>
      </c>
      <c r="F74" s="17">
        <v>2009</v>
      </c>
      <c r="G74" s="19">
        <f>100*G103+G102*50+G101*0</f>
        <v>16.528066528066528</v>
      </c>
      <c r="H74" s="19">
        <f>100*H103+H102*50+H101*0</f>
        <v>17.813765182186234</v>
      </c>
      <c r="I74" s="19">
        <f t="shared" ref="I74:K74" si="9">100*I103+I102*50+I101*0</f>
        <v>14.887640449438202</v>
      </c>
      <c r="J74" s="19">
        <f t="shared" si="9"/>
        <v>15.970149253731343</v>
      </c>
      <c r="K74" s="19">
        <f t="shared" si="9"/>
        <v>18.399168399168399</v>
      </c>
    </row>
    <row r="75" spans="1:32" ht="13.5" customHeight="1" x14ac:dyDescent="0.25">
      <c r="A75" s="17">
        <v>2008</v>
      </c>
      <c r="B75" s="19" t="s">
        <v>99</v>
      </c>
      <c r="C75" s="19" t="s">
        <v>99</v>
      </c>
      <c r="F75" s="17">
        <v>2008</v>
      </c>
      <c r="G75" s="19" t="s">
        <v>99</v>
      </c>
      <c r="H75" s="19" t="s">
        <v>99</v>
      </c>
      <c r="I75" s="19" t="s">
        <v>99</v>
      </c>
      <c r="J75" s="19" t="s">
        <v>99</v>
      </c>
      <c r="K75" s="19" t="s">
        <v>99</v>
      </c>
    </row>
    <row r="76" spans="1:32" ht="13.5" customHeight="1" x14ac:dyDescent="0.25">
      <c r="A76" s="17">
        <v>2007</v>
      </c>
      <c r="B76" s="19" t="s">
        <v>99</v>
      </c>
      <c r="C76" s="19" t="s">
        <v>99</v>
      </c>
      <c r="F76" s="17">
        <v>2007</v>
      </c>
      <c r="G76" s="19" t="s">
        <v>99</v>
      </c>
      <c r="H76" s="19" t="s">
        <v>99</v>
      </c>
      <c r="I76" s="19" t="s">
        <v>99</v>
      </c>
      <c r="J76" s="19" t="s">
        <v>99</v>
      </c>
      <c r="K76" s="19" t="s">
        <v>99</v>
      </c>
    </row>
    <row r="77" spans="1:32" ht="13.5" customHeight="1" thickBot="1" x14ac:dyDescent="0.3">
      <c r="A77" s="18">
        <v>2006</v>
      </c>
      <c r="B77" s="147">
        <f>100*B115+B114*50+B113*0</f>
        <v>24.155722326454033</v>
      </c>
      <c r="C77" s="147">
        <f>100*C115+C114*50+C113*0</f>
        <v>22.705314009661837</v>
      </c>
      <c r="F77" s="18">
        <v>2006</v>
      </c>
      <c r="G77" s="147">
        <f>100*G115+G114*50+G113*0</f>
        <v>23.068893528183715</v>
      </c>
      <c r="H77" s="147">
        <f t="shared" ref="H77:K77" si="10">100*H115+H114*50+H113*0</f>
        <v>22.734138972809671</v>
      </c>
      <c r="I77" s="147">
        <f t="shared" si="10"/>
        <v>20.775623268698062</v>
      </c>
      <c r="J77" s="147">
        <f t="shared" si="10"/>
        <v>25.396825396825399</v>
      </c>
      <c r="K77" s="147">
        <f t="shared" si="10"/>
        <v>25.204081632653061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0.57216338880484119</v>
      </c>
      <c r="C81" s="9">
        <v>0.57008121561435687</v>
      </c>
      <c r="F81" s="4" t="s">
        <v>155</v>
      </c>
      <c r="G81" s="9">
        <v>0.55270150575730737</v>
      </c>
      <c r="H81" s="9">
        <v>0.5654320987654321</v>
      </c>
      <c r="I81" s="9">
        <v>0.61583577712609971</v>
      </c>
      <c r="J81" s="9">
        <v>0.59945004582951422</v>
      </c>
      <c r="K81" s="9">
        <v>0.53139458030403175</v>
      </c>
    </row>
    <row r="82" spans="1:11" ht="14.25" x14ac:dyDescent="0.25">
      <c r="A82" s="12" t="s">
        <v>156</v>
      </c>
      <c r="B82" s="9">
        <v>0.40484114977307117</v>
      </c>
      <c r="C82" s="9">
        <v>0.4118417605449306</v>
      </c>
      <c r="F82" s="12" t="s">
        <v>156</v>
      </c>
      <c r="G82" s="9">
        <v>0.41895482728077943</v>
      </c>
      <c r="H82" s="9">
        <v>0.41086419753086417</v>
      </c>
      <c r="I82" s="9">
        <v>0.36583577712609971</v>
      </c>
      <c r="J82" s="9">
        <v>0.38221814848762603</v>
      </c>
      <c r="K82" s="9">
        <v>0.45538664904163911</v>
      </c>
    </row>
    <row r="83" spans="1:11" ht="15" thickBot="1" x14ac:dyDescent="0.3">
      <c r="A83" s="5" t="s">
        <v>157</v>
      </c>
      <c r="B83" s="9">
        <v>2.2995461422087745E-2</v>
      </c>
      <c r="C83" s="9">
        <v>1.8077023840712601E-2</v>
      </c>
      <c r="F83" s="5" t="s">
        <v>157</v>
      </c>
      <c r="G83" s="9">
        <v>2.8343666961913198E-2</v>
      </c>
      <c r="H83" s="9">
        <v>2.3703703703703703E-2</v>
      </c>
      <c r="I83" s="9">
        <v>1.8328445747800588E-2</v>
      </c>
      <c r="J83" s="9">
        <v>1.8331805682859761E-2</v>
      </c>
      <c r="K83" s="9">
        <v>1.3218770654329148E-2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0.6324626865671642</v>
      </c>
      <c r="C85" s="9">
        <v>0.65016233766233766</v>
      </c>
      <c r="F85" s="4" t="s">
        <v>155</v>
      </c>
      <c r="G85" s="9">
        <v>0.57657657657657657</v>
      </c>
      <c r="H85" s="9">
        <v>0.64634146341463417</v>
      </c>
      <c r="I85" s="9">
        <v>0.67774936061381075</v>
      </c>
      <c r="J85" s="9">
        <v>0.68550368550368546</v>
      </c>
      <c r="K85" s="9">
        <v>0.62985685071574637</v>
      </c>
    </row>
    <row r="86" spans="1:11" ht="14.25" x14ac:dyDescent="0.25">
      <c r="A86" s="12" t="s">
        <v>156</v>
      </c>
      <c r="B86" s="9">
        <v>0.32742537313432835</v>
      </c>
      <c r="C86" s="9">
        <v>0.31574675324675322</v>
      </c>
      <c r="F86" s="12" t="s">
        <v>156</v>
      </c>
      <c r="G86" s="9">
        <v>0.38738738738738737</v>
      </c>
      <c r="H86" s="9">
        <v>0.31707317073170732</v>
      </c>
      <c r="I86" s="9">
        <v>0.27621483375959077</v>
      </c>
      <c r="J86" s="9">
        <v>0.27518427518427518</v>
      </c>
      <c r="K86" s="9">
        <v>0.33946830265848665</v>
      </c>
    </row>
    <row r="87" spans="1:11" ht="15" thickBot="1" x14ac:dyDescent="0.3">
      <c r="A87" s="5" t="s">
        <v>157</v>
      </c>
      <c r="B87" s="9">
        <v>4.0111940298507467E-2</v>
      </c>
      <c r="C87" s="9">
        <v>3.4090909090909088E-2</v>
      </c>
      <c r="F87" s="5" t="s">
        <v>157</v>
      </c>
      <c r="G87" s="9">
        <v>3.6036036036036036E-2</v>
      </c>
      <c r="H87" s="9">
        <v>3.6585365853658534E-2</v>
      </c>
      <c r="I87" s="9">
        <v>4.6035805626598467E-2</v>
      </c>
      <c r="J87" s="9">
        <v>3.9312039312039311E-2</v>
      </c>
      <c r="K87" s="9">
        <v>3.0674846625766871E-2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0.66677852348993294</v>
      </c>
      <c r="C89" s="9">
        <v>0.68279258400927001</v>
      </c>
      <c r="F89" s="4" t="s">
        <v>155</v>
      </c>
      <c r="G89" s="9">
        <v>0.65582655826558267</v>
      </c>
      <c r="H89" s="9">
        <v>0.65696465696465689</v>
      </c>
      <c r="I89" s="9">
        <v>0.69685341519570221</v>
      </c>
      <c r="J89" s="9">
        <v>0.69176470588235295</v>
      </c>
      <c r="K89" s="9">
        <v>0.6875</v>
      </c>
    </row>
    <row r="90" spans="1:11" ht="14.25" x14ac:dyDescent="0.25">
      <c r="A90" s="12" t="s">
        <v>156</v>
      </c>
      <c r="B90" s="9">
        <v>0.30335570469798656</v>
      </c>
      <c r="C90" s="9">
        <v>0.28765932792584009</v>
      </c>
      <c r="F90" s="12" t="s">
        <v>156</v>
      </c>
      <c r="G90" s="9">
        <v>0.31345980126467932</v>
      </c>
      <c r="H90" s="9">
        <v>0.31392931392931395</v>
      </c>
      <c r="I90" s="9">
        <v>0.27475057559478128</v>
      </c>
      <c r="J90" s="9">
        <v>0.27647058823529413</v>
      </c>
      <c r="K90" s="9">
        <v>0.2828525641025641</v>
      </c>
    </row>
    <row r="91" spans="1:11" ht="15" thickBot="1" x14ac:dyDescent="0.3">
      <c r="A91" s="5" t="s">
        <v>157</v>
      </c>
      <c r="B91" s="9">
        <v>2.9865771812080541E-2</v>
      </c>
      <c r="C91" s="9">
        <v>2.954808806488992E-2</v>
      </c>
      <c r="F91" s="5" t="s">
        <v>157</v>
      </c>
      <c r="G91" s="9">
        <v>3.071364046973803E-2</v>
      </c>
      <c r="H91" s="9">
        <v>2.9106029106029108E-2</v>
      </c>
      <c r="I91" s="9">
        <v>2.8396009209516501E-2</v>
      </c>
      <c r="J91" s="9">
        <v>3.1764705882352938E-2</v>
      </c>
      <c r="K91" s="9">
        <v>2.9647435897435893E-2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0.67834101382488465</v>
      </c>
      <c r="C101" s="9">
        <v>0.69376899696048644</v>
      </c>
      <c r="F101" s="4" t="s">
        <v>155</v>
      </c>
      <c r="G101" s="9">
        <v>0.69022869022869027</v>
      </c>
      <c r="H101" s="9">
        <v>0.67341430499325239</v>
      </c>
      <c r="I101" s="9">
        <v>0.72752808988764039</v>
      </c>
      <c r="J101" s="9">
        <v>0.69850746268656716</v>
      </c>
      <c r="K101" s="9">
        <v>0.66112266112266116</v>
      </c>
    </row>
    <row r="102" spans="1:11" ht="14.25" x14ac:dyDescent="0.25">
      <c r="A102" s="12" t="s">
        <v>156</v>
      </c>
      <c r="B102" s="9">
        <v>0.295852534562212</v>
      </c>
      <c r="C102" s="9">
        <v>0.28115501519756841</v>
      </c>
      <c r="F102" s="12" t="s">
        <v>156</v>
      </c>
      <c r="G102" s="9">
        <v>0.288981288981289</v>
      </c>
      <c r="H102" s="9">
        <v>0.29689608636977061</v>
      </c>
      <c r="I102" s="9">
        <v>0.24719101123595505</v>
      </c>
      <c r="J102" s="9">
        <v>0.28358208955223879</v>
      </c>
      <c r="K102" s="9">
        <v>0.30977130977130979</v>
      </c>
    </row>
    <row r="103" spans="1:11" ht="15" thickBot="1" x14ac:dyDescent="0.3">
      <c r="A103" s="5" t="s">
        <v>157</v>
      </c>
      <c r="B103" s="9">
        <v>2.5806451612903226E-2</v>
      </c>
      <c r="C103" s="9">
        <v>2.5075987841945292E-2</v>
      </c>
      <c r="F103" s="5" t="s">
        <v>157</v>
      </c>
      <c r="G103" s="9">
        <v>2.0790020790020791E-2</v>
      </c>
      <c r="H103" s="9">
        <v>2.9689608636977057E-2</v>
      </c>
      <c r="I103" s="9">
        <v>2.528089887640449E-2</v>
      </c>
      <c r="J103" s="9">
        <v>1.7910447761194031E-2</v>
      </c>
      <c r="K103" s="9">
        <v>2.9106029106029108E-2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 t="s">
        <v>99</v>
      </c>
      <c r="C105" s="9" t="s">
        <v>99</v>
      </c>
      <c r="F105" s="4" t="s">
        <v>155</v>
      </c>
      <c r="G105" s="9" t="s">
        <v>99</v>
      </c>
      <c r="H105" s="9" t="s">
        <v>99</v>
      </c>
      <c r="I105" s="9" t="s">
        <v>99</v>
      </c>
      <c r="J105" s="9" t="s">
        <v>99</v>
      </c>
      <c r="K105" s="9" t="s">
        <v>99</v>
      </c>
    </row>
    <row r="106" spans="1:11" ht="14.25" x14ac:dyDescent="0.25">
      <c r="A106" s="12" t="s">
        <v>156</v>
      </c>
      <c r="B106" s="9" t="s">
        <v>99</v>
      </c>
      <c r="C106" s="9" t="s">
        <v>99</v>
      </c>
      <c r="F106" s="12" t="s">
        <v>156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5" thickBot="1" x14ac:dyDescent="0.3">
      <c r="A107" s="5" t="s">
        <v>157</v>
      </c>
      <c r="B107" s="9" t="s">
        <v>99</v>
      </c>
      <c r="C107" s="9" t="s">
        <v>99</v>
      </c>
      <c r="F107" s="5" t="s">
        <v>157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 t="s">
        <v>99</v>
      </c>
      <c r="C109" s="9" t="s">
        <v>99</v>
      </c>
      <c r="F109" s="4" t="s">
        <v>155</v>
      </c>
      <c r="G109" s="9" t="s">
        <v>99</v>
      </c>
      <c r="H109" s="9" t="s">
        <v>99</v>
      </c>
      <c r="I109" s="9" t="s">
        <v>99</v>
      </c>
      <c r="J109" s="9" t="s">
        <v>99</v>
      </c>
      <c r="K109" s="9" t="s">
        <v>99</v>
      </c>
    </row>
    <row r="110" spans="1:11" ht="14.25" x14ac:dyDescent="0.25">
      <c r="A110" s="12" t="s">
        <v>156</v>
      </c>
      <c r="B110" s="9" t="s">
        <v>99</v>
      </c>
      <c r="C110" s="9" t="s">
        <v>99</v>
      </c>
      <c r="F110" s="12" t="s">
        <v>156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5" thickBot="1" x14ac:dyDescent="0.3">
      <c r="A111" s="5" t="s">
        <v>157</v>
      </c>
      <c r="B111" s="9" t="s">
        <v>99</v>
      </c>
      <c r="C111" s="9" t="s">
        <v>99</v>
      </c>
      <c r="F111" s="5" t="s">
        <v>157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0.57035647279549717</v>
      </c>
      <c r="C113" s="9">
        <v>0.57971014492753625</v>
      </c>
      <c r="F113" s="4" t="s">
        <v>155</v>
      </c>
      <c r="G113" s="9">
        <v>0.58037578288100211</v>
      </c>
      <c r="H113" s="9">
        <v>0.59063444108761332</v>
      </c>
      <c r="I113" s="9">
        <v>0.61218836565096957</v>
      </c>
      <c r="J113" s="9">
        <v>0.54920634920634925</v>
      </c>
      <c r="K113" s="9">
        <v>0.53877551020408165</v>
      </c>
    </row>
    <row r="114" spans="1:11" ht="14.25" x14ac:dyDescent="0.25">
      <c r="A114" s="12" t="s">
        <v>156</v>
      </c>
      <c r="B114" s="9">
        <v>0.3761726078799249</v>
      </c>
      <c r="C114" s="9">
        <v>0.38647342995169082</v>
      </c>
      <c r="F114" s="12" t="s">
        <v>156</v>
      </c>
      <c r="G114" s="9">
        <v>0.37787056367432148</v>
      </c>
      <c r="H114" s="9">
        <v>0.36404833836858008</v>
      </c>
      <c r="I114" s="9">
        <v>0.36011080332409973</v>
      </c>
      <c r="J114" s="9">
        <v>0.3936507936507937</v>
      </c>
      <c r="K114" s="9">
        <v>0.41836734693877553</v>
      </c>
    </row>
    <row r="115" spans="1:11" ht="15.6" customHeight="1" x14ac:dyDescent="0.25">
      <c r="A115" s="5" t="s">
        <v>157</v>
      </c>
      <c r="B115" s="9">
        <v>5.3470919324577863E-2</v>
      </c>
      <c r="C115" s="9">
        <v>3.3816425120772944E-2</v>
      </c>
      <c r="F115" s="5" t="s">
        <v>157</v>
      </c>
      <c r="G115" s="9">
        <v>4.1753653444676415E-2</v>
      </c>
      <c r="H115" s="9">
        <v>4.5317220543806644E-2</v>
      </c>
      <c r="I115" s="9">
        <v>2.7700831024930747E-2</v>
      </c>
      <c r="J115" s="9">
        <v>5.7142857142857141E-2</v>
      </c>
      <c r="K115" s="9">
        <v>4.2857142857142858E-2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166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60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0.47499999999999998</v>
      </c>
      <c r="C5" s="8">
        <v>0.57799999999999996</v>
      </c>
      <c r="D5" s="8">
        <v>0.61930842808474296</v>
      </c>
      <c r="E5" s="8" t="s">
        <v>99</v>
      </c>
      <c r="F5" s="8" t="s">
        <v>99</v>
      </c>
      <c r="G5" s="8">
        <v>0.55291689738820005</v>
      </c>
      <c r="H5" s="45">
        <v>0.47421868216500002</v>
      </c>
      <c r="I5" s="48">
        <v>0.3937150663606</v>
      </c>
      <c r="J5" s="73">
        <v>0.48690993722920001</v>
      </c>
    </row>
    <row r="6" spans="1:10" ht="15" customHeight="1" x14ac:dyDescent="0.25">
      <c r="A6" s="5" t="s">
        <v>156</v>
      </c>
      <c r="B6" s="9">
        <v>0.45700000000000002</v>
      </c>
      <c r="C6" s="9">
        <v>0.36899999999999999</v>
      </c>
      <c r="D6" s="9">
        <v>0.33957776021133201</v>
      </c>
      <c r="E6" s="9" t="s">
        <v>99</v>
      </c>
      <c r="F6" s="9" t="s">
        <v>99</v>
      </c>
      <c r="G6" s="9">
        <v>0.38404781695470003</v>
      </c>
      <c r="H6" s="46">
        <v>0.48765431125999997</v>
      </c>
      <c r="I6" s="49">
        <v>0.48416253514449997</v>
      </c>
      <c r="J6" s="74">
        <v>0.45455293243439998</v>
      </c>
    </row>
    <row r="7" spans="1:10" ht="15" customHeight="1" thickBot="1" x14ac:dyDescent="0.3">
      <c r="A7" s="6" t="s">
        <v>157</v>
      </c>
      <c r="B7" s="10">
        <v>6.8000000000000005E-2</v>
      </c>
      <c r="C7" s="10">
        <v>5.1999999999999998E-2</v>
      </c>
      <c r="D7" s="10">
        <v>4.1113811703925002E-2</v>
      </c>
      <c r="E7" s="10" t="s">
        <v>99</v>
      </c>
      <c r="F7" s="10" t="s">
        <v>99</v>
      </c>
      <c r="G7" s="10">
        <v>6.3035285657099996E-2</v>
      </c>
      <c r="H7" s="47">
        <v>3.8127006574999997E-2</v>
      </c>
      <c r="I7" s="50">
        <v>8.7639853457799996E-2</v>
      </c>
      <c r="J7" s="74">
        <v>5.8537130336399998E-2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60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29.650000000000002</v>
      </c>
      <c r="C12" s="35">
        <f t="shared" si="0"/>
        <v>23.65</v>
      </c>
      <c r="D12" s="11">
        <f t="shared" si="0"/>
        <v>21.090269180959098</v>
      </c>
      <c r="E12" s="11" t="s">
        <v>99</v>
      </c>
      <c r="F12" s="11" t="s">
        <v>99</v>
      </c>
      <c r="G12" s="11">
        <f t="shared" si="0"/>
        <v>25.505919413445</v>
      </c>
      <c r="H12" s="11">
        <f t="shared" si="0"/>
        <v>28.195416220499997</v>
      </c>
      <c r="I12" s="11">
        <f t="shared" si="0"/>
        <v>32.972112103005003</v>
      </c>
      <c r="J12" s="11">
        <f t="shared" si="0"/>
        <v>28.581359655359996</v>
      </c>
    </row>
    <row r="14" spans="1:10" s="16" customFormat="1" ht="30" customHeight="1" x14ac:dyDescent="0.2">
      <c r="A14" s="14" t="s">
        <v>167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60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21.578947368421051</v>
      </c>
      <c r="C19" s="19">
        <f t="shared" ref="C19:V19" si="1">100*C32+C31*50+C30*0</f>
        <v>21.599999999999998</v>
      </c>
      <c r="D19" s="19">
        <f t="shared" si="1"/>
        <v>28.663239074550127</v>
      </c>
      <c r="E19" s="19">
        <f t="shared" si="1"/>
        <v>29.973474801061005</v>
      </c>
      <c r="F19" s="19">
        <f t="shared" si="1"/>
        <v>28.306878306878307</v>
      </c>
      <c r="G19" s="19">
        <f t="shared" si="1"/>
        <v>27.925531914893618</v>
      </c>
      <c r="H19" s="19">
        <f t="shared" si="1"/>
        <v>22.750642673521853</v>
      </c>
      <c r="I19" s="19">
        <f t="shared" si="1"/>
        <v>45.995145631067963</v>
      </c>
      <c r="J19" s="19">
        <f t="shared" si="1"/>
        <v>33.941605839416056</v>
      </c>
      <c r="K19" s="19">
        <f t="shared" si="1"/>
        <v>21.411483253588518</v>
      </c>
      <c r="L19" s="19">
        <f t="shared" si="1"/>
        <v>33.887468030690542</v>
      </c>
      <c r="M19" s="19">
        <f t="shared" si="1"/>
        <v>31.518987341772153</v>
      </c>
      <c r="N19" s="19">
        <f t="shared" si="1"/>
        <v>26.785714285714285</v>
      </c>
      <c r="O19" s="19">
        <f t="shared" si="1"/>
        <v>33.597883597883595</v>
      </c>
      <c r="P19" s="19">
        <f t="shared" si="1"/>
        <v>31.783919597989954</v>
      </c>
      <c r="Q19" s="19">
        <f t="shared" si="1"/>
        <v>34.482758620689651</v>
      </c>
      <c r="R19" s="19">
        <f t="shared" si="1"/>
        <v>27.777777777777775</v>
      </c>
      <c r="S19" s="19">
        <f t="shared" si="1"/>
        <v>25.54744525547445</v>
      </c>
      <c r="T19" s="19">
        <f t="shared" si="1"/>
        <v>27.722772277227723</v>
      </c>
      <c r="U19" s="19">
        <f t="shared" si="1"/>
        <v>27.83505154639175</v>
      </c>
      <c r="V19" s="19">
        <f t="shared" si="1"/>
        <v>25.578406169665808</v>
      </c>
      <c r="W19" s="38">
        <f>B12</f>
        <v>29.650000000000002</v>
      </c>
    </row>
    <row r="20" spans="1:23" ht="14.25" x14ac:dyDescent="0.25">
      <c r="A20" s="37">
        <v>2017</v>
      </c>
      <c r="B20" s="19">
        <f>100*B36+B35*50+B34*0</f>
        <v>19.696969696969699</v>
      </c>
      <c r="C20" s="19">
        <f t="shared" ref="C20:V20" si="2">100*C36+C35*50+C34*0</f>
        <v>26.223776223776223</v>
      </c>
      <c r="D20" s="19">
        <f t="shared" si="2"/>
        <v>17.272727272727273</v>
      </c>
      <c r="E20" s="19">
        <f t="shared" si="2"/>
        <v>21.428571428571427</v>
      </c>
      <c r="F20" s="19">
        <f t="shared" si="2"/>
        <v>16.044776119402986</v>
      </c>
      <c r="G20" s="19">
        <f t="shared" si="2"/>
        <v>40.650406504065046</v>
      </c>
      <c r="H20" s="19">
        <f t="shared" si="2"/>
        <v>57.446808510638292</v>
      </c>
      <c r="I20" s="19">
        <f t="shared" si="2"/>
        <v>29.326923076923077</v>
      </c>
      <c r="J20" s="19">
        <f t="shared" si="2"/>
        <v>28.5</v>
      </c>
      <c r="K20" s="19">
        <f t="shared" si="2"/>
        <v>12.5</v>
      </c>
      <c r="L20" s="19">
        <f t="shared" si="2"/>
        <v>22.772277227722775</v>
      </c>
      <c r="M20" s="19">
        <f t="shared" si="2"/>
        <v>28.8135593220339</v>
      </c>
      <c r="N20" s="19">
        <f t="shared" si="2"/>
        <v>19.849246231155778</v>
      </c>
      <c r="O20" s="19">
        <f t="shared" si="2"/>
        <v>24.157303370786519</v>
      </c>
      <c r="P20" s="19">
        <f t="shared" si="2"/>
        <v>28.75</v>
      </c>
      <c r="Q20" s="19">
        <f t="shared" si="2"/>
        <v>13.75</v>
      </c>
      <c r="R20" s="19">
        <f t="shared" si="2"/>
        <v>9.0517241379310338</v>
      </c>
      <c r="S20" s="19">
        <f t="shared" si="2"/>
        <v>22.043010752688172</v>
      </c>
      <c r="T20" s="19">
        <f t="shared" si="2"/>
        <v>23.809523809523807</v>
      </c>
      <c r="U20" s="19">
        <f t="shared" si="2"/>
        <v>24.822695035460992</v>
      </c>
      <c r="V20" s="19">
        <f t="shared" si="2"/>
        <v>26.190476190476186</v>
      </c>
      <c r="W20" s="39">
        <f>C12</f>
        <v>23.65</v>
      </c>
    </row>
    <row r="21" spans="1:23" ht="14.25" x14ac:dyDescent="0.25">
      <c r="A21" s="37">
        <v>2016</v>
      </c>
      <c r="B21" s="19">
        <f>100*B40+B39*50+B38*0</f>
        <v>16.805555555555554</v>
      </c>
      <c r="C21" s="19">
        <f t="shared" ref="C21:V21" si="3">100*C40+C39*50+C38*0</f>
        <v>13.291139240506329</v>
      </c>
      <c r="D21" s="19">
        <f t="shared" si="3"/>
        <v>18.117977528089888</v>
      </c>
      <c r="E21" s="19">
        <f t="shared" si="3"/>
        <v>13.943661971830986</v>
      </c>
      <c r="F21" s="19">
        <f t="shared" si="3"/>
        <v>22.900763358778626</v>
      </c>
      <c r="G21" s="19">
        <f t="shared" si="3"/>
        <v>18.253968253968253</v>
      </c>
      <c r="H21" s="19">
        <f t="shared" si="3"/>
        <v>23.192771084337345</v>
      </c>
      <c r="I21" s="19">
        <f t="shared" si="3"/>
        <v>15.422077922077921</v>
      </c>
      <c r="J21" s="19">
        <f t="shared" si="3"/>
        <v>21.148825065274149</v>
      </c>
      <c r="K21" s="19">
        <f t="shared" si="3"/>
        <v>36.413043478260875</v>
      </c>
      <c r="L21" s="19">
        <f t="shared" si="3"/>
        <v>19.674185463659146</v>
      </c>
      <c r="M21" s="19">
        <f t="shared" si="3"/>
        <v>25.748502994011975</v>
      </c>
      <c r="N21" s="19">
        <f t="shared" si="3"/>
        <v>22.916666666666668</v>
      </c>
      <c r="O21" s="19">
        <f t="shared" si="3"/>
        <v>22.752808988764045</v>
      </c>
      <c r="P21" s="19">
        <f t="shared" si="3"/>
        <v>27.432432432432428</v>
      </c>
      <c r="Q21" s="19">
        <f t="shared" si="3"/>
        <v>21.188630490956072</v>
      </c>
      <c r="R21" s="19">
        <f t="shared" si="3"/>
        <v>17.263427109974423</v>
      </c>
      <c r="S21" s="19">
        <f t="shared" si="3"/>
        <v>13.440860215053764</v>
      </c>
      <c r="T21" s="19">
        <f t="shared" si="3"/>
        <v>17.988668555240793</v>
      </c>
      <c r="U21" s="19">
        <f t="shared" si="3"/>
        <v>17.655367231638415</v>
      </c>
      <c r="V21" s="19">
        <f t="shared" si="3"/>
        <v>13.03763440860215</v>
      </c>
      <c r="W21" s="39">
        <f>D12</f>
        <v>21.090269180959098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17.391304347826086</v>
      </c>
      <c r="C24" s="19">
        <f t="shared" ref="C24:V24" si="4">100*C52+C51*50+C50*0</f>
        <v>30.660377358490564</v>
      </c>
      <c r="D24" s="19">
        <f t="shared" si="4"/>
        <v>22.173913043478262</v>
      </c>
      <c r="E24" s="19">
        <f t="shared" si="4"/>
        <v>26.470588235294116</v>
      </c>
      <c r="F24" s="19">
        <f t="shared" si="4"/>
        <v>21.84873949579832</v>
      </c>
      <c r="G24" s="19">
        <f t="shared" si="4"/>
        <v>22.413793103448278</v>
      </c>
      <c r="H24" s="19">
        <f t="shared" si="4"/>
        <v>24.561403508771928</v>
      </c>
      <c r="I24" s="19">
        <f t="shared" si="4"/>
        <v>22.767857142857142</v>
      </c>
      <c r="J24" s="19">
        <f t="shared" si="4"/>
        <v>23.706896551724139</v>
      </c>
      <c r="K24" s="19">
        <f t="shared" si="4"/>
        <v>21.100917431192663</v>
      </c>
      <c r="L24" s="19">
        <f t="shared" si="4"/>
        <v>29.82456140350877</v>
      </c>
      <c r="M24" s="19">
        <f t="shared" si="4"/>
        <v>29.20353982300885</v>
      </c>
      <c r="N24" s="19">
        <f t="shared" si="4"/>
        <v>26.293103448275861</v>
      </c>
      <c r="O24" s="19">
        <f t="shared" si="4"/>
        <v>23.706896551724135</v>
      </c>
      <c r="P24" s="19">
        <f t="shared" si="4"/>
        <v>28.571428571428569</v>
      </c>
      <c r="Q24" s="19">
        <f t="shared" si="4"/>
        <v>25.663716814159294</v>
      </c>
      <c r="R24" s="19">
        <f t="shared" si="4"/>
        <v>29.816513761467888</v>
      </c>
      <c r="S24" s="19">
        <f t="shared" si="4"/>
        <v>31.739130434782609</v>
      </c>
      <c r="T24" s="19">
        <f t="shared" si="4"/>
        <v>24.774774774774777</v>
      </c>
      <c r="U24" s="19">
        <f t="shared" si="4"/>
        <v>28.448275862068968</v>
      </c>
      <c r="V24" s="19">
        <f t="shared" si="4"/>
        <v>23.478260869565219</v>
      </c>
      <c r="W24" s="39">
        <f>G12</f>
        <v>25.505919413445</v>
      </c>
    </row>
    <row r="25" spans="1:23" ht="14.25" x14ac:dyDescent="0.25">
      <c r="A25" s="37">
        <v>2008</v>
      </c>
      <c r="B25" s="19">
        <f>100*B56+B55*50+B54*0</f>
        <v>22.65625</v>
      </c>
      <c r="C25" s="19">
        <f t="shared" ref="C25:V25" si="5">100*C56+C55*50+C54*0</f>
        <v>24.545454545454543</v>
      </c>
      <c r="D25" s="19">
        <f t="shared" si="5"/>
        <v>33.116883116883116</v>
      </c>
      <c r="E25" s="19">
        <f t="shared" si="5"/>
        <v>31.981981981981981</v>
      </c>
      <c r="F25" s="19">
        <f t="shared" si="5"/>
        <v>30.582524271844658</v>
      </c>
      <c r="G25" s="19">
        <f t="shared" si="5"/>
        <v>28.75</v>
      </c>
      <c r="H25" s="19">
        <f t="shared" si="5"/>
        <v>28.125</v>
      </c>
      <c r="I25" s="19">
        <f t="shared" si="5"/>
        <v>28.616352201257861</v>
      </c>
      <c r="J25" s="19">
        <f t="shared" si="5"/>
        <v>30.337078651685395</v>
      </c>
      <c r="K25" s="19">
        <f t="shared" si="5"/>
        <v>27.250000000000004</v>
      </c>
      <c r="L25" s="19">
        <f t="shared" si="5"/>
        <v>18.18181818181818</v>
      </c>
      <c r="M25" s="19">
        <f t="shared" si="5"/>
        <v>25.555555555555554</v>
      </c>
      <c r="N25" s="19">
        <f t="shared" si="5"/>
        <v>30</v>
      </c>
      <c r="O25" s="19">
        <f t="shared" si="5"/>
        <v>26.865671641791042</v>
      </c>
      <c r="P25" s="19">
        <f t="shared" si="5"/>
        <v>21.812080536912749</v>
      </c>
      <c r="Q25" s="19">
        <f t="shared" si="5"/>
        <v>31.954887218045116</v>
      </c>
      <c r="R25" s="19">
        <f t="shared" si="5"/>
        <v>26.605504587155966</v>
      </c>
      <c r="S25" s="19">
        <f t="shared" si="5"/>
        <v>36.538461538461533</v>
      </c>
      <c r="T25" s="19">
        <f t="shared" si="5"/>
        <v>38</v>
      </c>
      <c r="U25" s="19">
        <f t="shared" si="5"/>
        <v>37.083333333333329</v>
      </c>
      <c r="V25" s="19">
        <f t="shared" si="5"/>
        <v>38.333333333333336</v>
      </c>
      <c r="W25" s="39">
        <f>H12</f>
        <v>28.195416220499997</v>
      </c>
    </row>
    <row r="26" spans="1:23" ht="14.25" x14ac:dyDescent="0.25">
      <c r="A26" s="37">
        <v>2007</v>
      </c>
      <c r="B26" s="19">
        <f>100*B60+B59*50+B58*0</f>
        <v>16.666666666666501</v>
      </c>
      <c r="C26" s="19">
        <f t="shared" ref="C26:V26" si="6">100*C60+C59*50+C58*0</f>
        <v>18.75</v>
      </c>
      <c r="D26" s="19">
        <f t="shared" si="6"/>
        <v>34</v>
      </c>
      <c r="E26" s="19">
        <f t="shared" si="6"/>
        <v>44.166666666666998</v>
      </c>
      <c r="F26" s="19">
        <f t="shared" si="6"/>
        <v>45.000000000000497</v>
      </c>
      <c r="G26" s="19">
        <f t="shared" si="6"/>
        <v>21.666666666666501</v>
      </c>
      <c r="H26" s="19">
        <f t="shared" si="6"/>
        <v>24.166666666666998</v>
      </c>
      <c r="I26" s="19">
        <f t="shared" si="6"/>
        <v>20.3125</v>
      </c>
      <c r="J26" s="19">
        <f t="shared" si="6"/>
        <v>32.5</v>
      </c>
      <c r="K26" s="19">
        <f t="shared" si="6"/>
        <v>31.5</v>
      </c>
      <c r="L26" s="19">
        <f t="shared" si="6"/>
        <v>40</v>
      </c>
      <c r="M26" s="19">
        <f t="shared" si="6"/>
        <v>19.5</v>
      </c>
      <c r="N26" s="19">
        <f t="shared" si="6"/>
        <v>35.635359116021498</v>
      </c>
      <c r="O26" s="19">
        <f t="shared" si="6"/>
        <v>51.265822784809501</v>
      </c>
      <c r="P26" s="19">
        <f t="shared" si="6"/>
        <v>41.620111731843501</v>
      </c>
      <c r="Q26" s="19">
        <f t="shared" si="6"/>
        <v>43.75</v>
      </c>
      <c r="R26" s="19">
        <f t="shared" si="6"/>
        <v>35.123966942148499</v>
      </c>
      <c r="S26" s="19">
        <f t="shared" si="6"/>
        <v>45</v>
      </c>
      <c r="T26" s="19">
        <f t="shared" si="6"/>
        <v>38.75</v>
      </c>
      <c r="U26" s="19">
        <f t="shared" si="6"/>
        <v>27.500000000000004</v>
      </c>
      <c r="V26" s="19">
        <f t="shared" si="6"/>
        <v>42.5</v>
      </c>
      <c r="W26" s="39">
        <f>I12</f>
        <v>32.972112103005003</v>
      </c>
    </row>
    <row r="27" spans="1:23" ht="14.25" x14ac:dyDescent="0.25">
      <c r="A27" s="40">
        <v>2006</v>
      </c>
      <c r="B27" s="19">
        <f>100*B64+B63*50+B62*0</f>
        <v>6.8376068376068382</v>
      </c>
      <c r="C27" s="19">
        <f t="shared" ref="C27:V27" si="7">100*C64+C63*50+C62*0</f>
        <v>26.339285714285715</v>
      </c>
      <c r="D27" s="19">
        <f t="shared" si="7"/>
        <v>32.777777777777779</v>
      </c>
      <c r="E27" s="19">
        <f t="shared" si="7"/>
        <v>27.522935779816514</v>
      </c>
      <c r="F27" s="19">
        <f t="shared" si="7"/>
        <v>19.230769230769226</v>
      </c>
      <c r="G27" s="19">
        <f t="shared" si="7"/>
        <v>35.840707964601769</v>
      </c>
      <c r="H27" s="19">
        <f t="shared" si="7"/>
        <v>15.517241379310345</v>
      </c>
      <c r="I27" s="19">
        <f t="shared" si="7"/>
        <v>26.851851851851851</v>
      </c>
      <c r="J27" s="19">
        <f t="shared" si="7"/>
        <v>32.584269662921344</v>
      </c>
      <c r="K27" s="19">
        <f t="shared" si="7"/>
        <v>30.481283422459896</v>
      </c>
      <c r="L27" s="19">
        <f t="shared" si="7"/>
        <v>26.01156069364162</v>
      </c>
      <c r="M27" s="19">
        <f t="shared" si="7"/>
        <v>39.622641509433961</v>
      </c>
      <c r="N27" s="19">
        <f t="shared" si="7"/>
        <v>20.056497175141242</v>
      </c>
      <c r="O27" s="19">
        <f t="shared" si="7"/>
        <v>46.794871794871796</v>
      </c>
      <c r="P27" s="19">
        <f t="shared" si="7"/>
        <v>30.172413793103448</v>
      </c>
      <c r="Q27" s="19">
        <f t="shared" si="7"/>
        <v>44.594594594594597</v>
      </c>
      <c r="R27" s="19">
        <f t="shared" si="7"/>
        <v>24.5</v>
      </c>
      <c r="S27" s="19">
        <f t="shared" si="7"/>
        <v>32.653061224489797</v>
      </c>
      <c r="T27" s="19">
        <f t="shared" si="7"/>
        <v>48</v>
      </c>
      <c r="U27" s="19">
        <f t="shared" si="7"/>
        <v>32.142857142857146</v>
      </c>
      <c r="V27" s="19">
        <f t="shared" si="7"/>
        <v>28.333333333333332</v>
      </c>
      <c r="W27" s="41">
        <f>J12</f>
        <v>28.581359655359996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0.58421052631578951</v>
      </c>
      <c r="C30" s="9">
        <v>0.60799999999999998</v>
      </c>
      <c r="D30" s="9">
        <v>0.44473007712082263</v>
      </c>
      <c r="E30" s="9">
        <v>0.44297082228116713</v>
      </c>
      <c r="F30" s="9">
        <v>0.50529100529100535</v>
      </c>
      <c r="G30" s="9">
        <v>0.5</v>
      </c>
      <c r="H30" s="9">
        <v>0.58354755784061696</v>
      </c>
      <c r="I30" s="9">
        <v>0.30582524271844658</v>
      </c>
      <c r="J30" s="9">
        <v>0.42822384428223842</v>
      </c>
      <c r="K30" s="9">
        <v>0.60287081339712922</v>
      </c>
      <c r="L30" s="9">
        <v>0.39641943734015345</v>
      </c>
      <c r="M30" s="9">
        <v>0.45316455696202529</v>
      </c>
      <c r="N30" s="9">
        <v>0.52806122448979587</v>
      </c>
      <c r="O30" s="9">
        <v>0.36772486772486773</v>
      </c>
      <c r="P30" s="9">
        <v>0.42964824120603012</v>
      </c>
      <c r="Q30" s="9">
        <v>0.39257294429708223</v>
      </c>
      <c r="R30" s="9">
        <v>0.49354005167958659</v>
      </c>
      <c r="S30" s="9">
        <v>0.52068126520681268</v>
      </c>
      <c r="T30" s="9">
        <v>0.46039603960396042</v>
      </c>
      <c r="U30" s="9">
        <v>0.4845360824742268</v>
      </c>
      <c r="V30" s="9">
        <v>0.54241645244215941</v>
      </c>
    </row>
    <row r="31" spans="1:23" ht="14.25" x14ac:dyDescent="0.25">
      <c r="A31" s="5" t="s">
        <v>156</v>
      </c>
      <c r="B31" s="9">
        <v>0.4</v>
      </c>
      <c r="C31" s="9">
        <v>0.35199999999999998</v>
      </c>
      <c r="D31" s="9">
        <v>0.53727506426735216</v>
      </c>
      <c r="E31" s="9">
        <v>0.51458885941644561</v>
      </c>
      <c r="F31" s="9">
        <v>0.42328042328042331</v>
      </c>
      <c r="G31" s="9">
        <v>0.44148936170212766</v>
      </c>
      <c r="H31" s="9">
        <v>0.37789203084832906</v>
      </c>
      <c r="I31" s="9">
        <v>0.46844660194174759</v>
      </c>
      <c r="J31" s="9">
        <v>0.46472019464720193</v>
      </c>
      <c r="K31" s="9">
        <v>0.36602870813397131</v>
      </c>
      <c r="L31" s="9">
        <v>0.52941176470588236</v>
      </c>
      <c r="M31" s="9">
        <v>0.46329113924050636</v>
      </c>
      <c r="N31" s="9">
        <v>0.40816326530612246</v>
      </c>
      <c r="O31" s="9">
        <v>0.59259259259259256</v>
      </c>
      <c r="P31" s="9">
        <v>0.50502512562814073</v>
      </c>
      <c r="Q31" s="9">
        <v>0.5251989389920424</v>
      </c>
      <c r="R31" s="9">
        <v>0.4573643410852713</v>
      </c>
      <c r="S31" s="9">
        <v>0.44768856447688565</v>
      </c>
      <c r="T31" s="9">
        <v>0.52475247524752477</v>
      </c>
      <c r="U31" s="9">
        <v>0.47422680412371127</v>
      </c>
      <c r="V31" s="9">
        <v>0.40359897172236503</v>
      </c>
    </row>
    <row r="32" spans="1:23" ht="15" thickBot="1" x14ac:dyDescent="0.3">
      <c r="A32" s="6" t="s">
        <v>157</v>
      </c>
      <c r="B32" s="9">
        <v>1.5789473684210527E-2</v>
      </c>
      <c r="C32" s="9">
        <v>0.04</v>
      </c>
      <c r="D32" s="9">
        <v>1.7994858611825194E-2</v>
      </c>
      <c r="E32" s="9">
        <v>4.2440318302387266E-2</v>
      </c>
      <c r="F32" s="9">
        <v>7.1428571428571425E-2</v>
      </c>
      <c r="G32" s="9">
        <v>5.8510638297872342E-2</v>
      </c>
      <c r="H32" s="9">
        <v>3.8560411311053984E-2</v>
      </c>
      <c r="I32" s="9">
        <v>0.22572815533980584</v>
      </c>
      <c r="J32" s="9">
        <v>0.1070559610705596</v>
      </c>
      <c r="K32" s="9">
        <v>3.1100478468899521E-2</v>
      </c>
      <c r="L32" s="9">
        <v>7.4168797953964194E-2</v>
      </c>
      <c r="M32" s="9">
        <v>8.3544303797468356E-2</v>
      </c>
      <c r="N32" s="9">
        <v>6.3775510204081634E-2</v>
      </c>
      <c r="O32" s="9">
        <v>3.968253968253968E-2</v>
      </c>
      <c r="P32" s="9">
        <v>6.5326633165829151E-2</v>
      </c>
      <c r="Q32" s="9">
        <v>8.2228116710875335E-2</v>
      </c>
      <c r="R32" s="9">
        <v>4.909560723514212E-2</v>
      </c>
      <c r="S32" s="9">
        <v>3.1630170316301706E-2</v>
      </c>
      <c r="T32" s="9">
        <v>1.4851485148514851E-2</v>
      </c>
      <c r="U32" s="9">
        <v>4.1237113402061848E-2</v>
      </c>
      <c r="V32" s="9">
        <v>5.3984575835475578E-2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0.62121212121212122</v>
      </c>
      <c r="C34" s="9">
        <v>0.53846153846153844</v>
      </c>
      <c r="D34" s="9">
        <v>0.65454545454545454</v>
      </c>
      <c r="E34" s="9">
        <v>0.58571428571428574</v>
      </c>
      <c r="F34" s="9">
        <v>0.67910447761194026</v>
      </c>
      <c r="G34" s="9">
        <v>0.4065040650406504</v>
      </c>
      <c r="H34" s="9">
        <v>0.2978723404255319</v>
      </c>
      <c r="I34" s="9">
        <v>0.49519230769230771</v>
      </c>
      <c r="J34" s="9">
        <v>0.55000000000000004</v>
      </c>
      <c r="K34" s="9">
        <v>0.77604166666666652</v>
      </c>
      <c r="L34" s="9">
        <v>0.56930693069306926</v>
      </c>
      <c r="M34" s="9">
        <v>0.48305084745762711</v>
      </c>
      <c r="N34" s="9">
        <v>0.60301507537688437</v>
      </c>
      <c r="O34" s="9">
        <v>0.5280898876404494</v>
      </c>
      <c r="P34" s="9">
        <v>0.45</v>
      </c>
      <c r="Q34" s="9">
        <v>0.8</v>
      </c>
      <c r="R34" s="9">
        <v>0.81896551724137934</v>
      </c>
      <c r="S34" s="9">
        <v>0.55913978494623651</v>
      </c>
      <c r="T34" s="9">
        <v>0.52380952380952384</v>
      </c>
      <c r="U34" s="9">
        <v>0.51063829787234039</v>
      </c>
      <c r="V34" s="9">
        <v>0.5</v>
      </c>
    </row>
    <row r="35" spans="1:22" ht="14.25" x14ac:dyDescent="0.25">
      <c r="A35" s="5" t="s">
        <v>156</v>
      </c>
      <c r="B35" s="9">
        <v>0.36363636363636365</v>
      </c>
      <c r="C35" s="9">
        <v>0.39860139860139859</v>
      </c>
      <c r="D35" s="9">
        <v>0.34545454545454546</v>
      </c>
      <c r="E35" s="9">
        <v>0.4</v>
      </c>
      <c r="F35" s="9">
        <v>0.32089552238805974</v>
      </c>
      <c r="G35" s="9">
        <v>0.37398373983739835</v>
      </c>
      <c r="H35" s="9">
        <v>0.25531914893617019</v>
      </c>
      <c r="I35" s="9">
        <v>0.42307692307692307</v>
      </c>
      <c r="J35" s="9">
        <v>0.33</v>
      </c>
      <c r="K35" s="9">
        <v>0.19791666666666663</v>
      </c>
      <c r="L35" s="9">
        <v>0.40594059405940597</v>
      </c>
      <c r="M35" s="9">
        <v>0.4576271186440678</v>
      </c>
      <c r="N35" s="9">
        <v>0.39698492462311558</v>
      </c>
      <c r="O35" s="9">
        <v>0.4606741573033708</v>
      </c>
      <c r="P35" s="9">
        <v>0.52500000000000002</v>
      </c>
      <c r="Q35" s="9">
        <v>0.125</v>
      </c>
      <c r="R35" s="9">
        <v>0.18103448275862066</v>
      </c>
      <c r="S35" s="9">
        <v>0.44086021505376344</v>
      </c>
      <c r="T35" s="9">
        <v>0.47619047619047611</v>
      </c>
      <c r="U35" s="9">
        <v>0.48226950354609927</v>
      </c>
      <c r="V35" s="9">
        <v>0.47619047619047611</v>
      </c>
    </row>
    <row r="36" spans="1:22" ht="15" thickBot="1" x14ac:dyDescent="0.3">
      <c r="A36" s="6" t="s">
        <v>157</v>
      </c>
      <c r="B36" s="9">
        <v>1.5151515151515152E-2</v>
      </c>
      <c r="C36" s="9">
        <v>6.2937062937062943E-2</v>
      </c>
      <c r="D36" s="9"/>
      <c r="E36" s="9">
        <v>1.4285714285714285E-2</v>
      </c>
      <c r="F36" s="9"/>
      <c r="G36" s="9">
        <v>0.21951219512195125</v>
      </c>
      <c r="H36" s="9">
        <v>0.44680851063829785</v>
      </c>
      <c r="I36" s="9">
        <v>8.1730769230769232E-2</v>
      </c>
      <c r="J36" s="9">
        <v>0.12</v>
      </c>
      <c r="K36" s="9">
        <v>2.6041666666666671E-2</v>
      </c>
      <c r="L36" s="9">
        <v>2.4752475247524754E-2</v>
      </c>
      <c r="M36" s="9">
        <v>5.9322033898305086E-2</v>
      </c>
      <c r="N36" s="9"/>
      <c r="O36" s="9">
        <v>1.1235955056179777E-2</v>
      </c>
      <c r="P36" s="9">
        <v>2.5000000000000001E-2</v>
      </c>
      <c r="Q36" s="9">
        <v>7.4999999999999997E-2</v>
      </c>
      <c r="R36" s="9"/>
      <c r="S36" s="9"/>
      <c r="T36" s="9"/>
      <c r="U36" s="9">
        <v>7.0921985815602835E-3</v>
      </c>
      <c r="V36" s="9">
        <v>2.3809523809523808E-2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0.68055555555555558</v>
      </c>
      <c r="C38" s="9">
        <v>0.79240506329113924</v>
      </c>
      <c r="D38" s="9">
        <v>0.6713483146067416</v>
      </c>
      <c r="E38" s="9">
        <v>0.74929577464788732</v>
      </c>
      <c r="F38" s="9">
        <v>0.55979643765903309</v>
      </c>
      <c r="G38" s="9">
        <v>0.65343915343915338</v>
      </c>
      <c r="H38" s="9">
        <v>0.60843373493975905</v>
      </c>
      <c r="I38" s="9">
        <v>0.72077922077922063</v>
      </c>
      <c r="J38" s="9">
        <v>0.60052219321148825</v>
      </c>
      <c r="K38" s="9">
        <v>0.44021739130434784</v>
      </c>
      <c r="L38" s="9">
        <v>0.63408521303258147</v>
      </c>
      <c r="M38" s="9">
        <v>0.52095808383233533</v>
      </c>
      <c r="N38" s="9">
        <v>0.5546875</v>
      </c>
      <c r="O38" s="9">
        <v>0.6404494382022472</v>
      </c>
      <c r="P38" s="9">
        <v>0.46756756756756757</v>
      </c>
      <c r="Q38" s="9">
        <v>0.59173126614987082</v>
      </c>
      <c r="R38" s="9">
        <v>0.68286445012787722</v>
      </c>
      <c r="S38" s="9">
        <v>0.760752688172043</v>
      </c>
      <c r="T38" s="9">
        <v>0.6572237960339945</v>
      </c>
      <c r="U38" s="9">
        <v>0.67796610169491511</v>
      </c>
      <c r="V38" s="9">
        <v>0.74731182795698925</v>
      </c>
    </row>
    <row r="39" spans="1:22" ht="14.25" x14ac:dyDescent="0.25">
      <c r="A39" s="5" t="s">
        <v>156</v>
      </c>
      <c r="B39" s="9">
        <v>0.30277777777777776</v>
      </c>
      <c r="C39" s="9">
        <v>0.14936708860759493</v>
      </c>
      <c r="D39" s="9">
        <v>0.2949438202247191</v>
      </c>
      <c r="E39" s="9">
        <v>0.22253521126760564</v>
      </c>
      <c r="F39" s="9">
        <v>0.42239185750636132</v>
      </c>
      <c r="G39" s="9">
        <v>0.32804232804232802</v>
      </c>
      <c r="H39" s="9">
        <v>0.31927710843373491</v>
      </c>
      <c r="I39" s="9">
        <v>0.25</v>
      </c>
      <c r="J39" s="9">
        <v>0.37597911227154041</v>
      </c>
      <c r="K39" s="9">
        <v>0.39130434782608697</v>
      </c>
      <c r="L39" s="9">
        <v>0.33834586466165412</v>
      </c>
      <c r="M39" s="9">
        <v>0.44311377245508976</v>
      </c>
      <c r="N39" s="9">
        <v>0.43229166666666674</v>
      </c>
      <c r="O39" s="9">
        <v>0.2640449438202247</v>
      </c>
      <c r="P39" s="9">
        <v>0.51621621621621616</v>
      </c>
      <c r="Q39" s="9">
        <v>0.39276485788113696</v>
      </c>
      <c r="R39" s="9">
        <v>0.28900255754475701</v>
      </c>
      <c r="S39" s="9">
        <v>0.20967741935483872</v>
      </c>
      <c r="T39" s="9">
        <v>0.32577903682719545</v>
      </c>
      <c r="U39" s="9">
        <v>0.29096045197740111</v>
      </c>
      <c r="V39" s="9">
        <v>0.24462365591397847</v>
      </c>
    </row>
    <row r="40" spans="1:22" ht="15" thickBot="1" x14ac:dyDescent="0.3">
      <c r="A40" s="6" t="s">
        <v>157</v>
      </c>
      <c r="B40" s="9">
        <v>1.6666666666666666E-2</v>
      </c>
      <c r="C40" s="9">
        <v>5.8227848101265821E-2</v>
      </c>
      <c r="D40" s="9">
        <v>3.3707865168539325E-2</v>
      </c>
      <c r="E40" s="9">
        <v>2.8169014084507046E-2</v>
      </c>
      <c r="F40" s="9">
        <v>1.7811704834605598E-2</v>
      </c>
      <c r="G40" s="9">
        <v>1.8518518518518517E-2</v>
      </c>
      <c r="H40" s="9">
        <v>7.2289156626506021E-2</v>
      </c>
      <c r="I40" s="9">
        <v>2.9220779220779217E-2</v>
      </c>
      <c r="J40" s="9">
        <v>2.3498694516971275E-2</v>
      </c>
      <c r="K40" s="9">
        <v>0.16847826086956524</v>
      </c>
      <c r="L40" s="9">
        <v>2.7568922305764413E-2</v>
      </c>
      <c r="M40" s="9">
        <v>3.5928143712574849E-2</v>
      </c>
      <c r="N40" s="9">
        <v>1.3020833333333336E-2</v>
      </c>
      <c r="O40" s="9">
        <v>9.5505617977528073E-2</v>
      </c>
      <c r="P40" s="9">
        <v>1.6216216216216217E-2</v>
      </c>
      <c r="Q40" s="9">
        <v>1.550387596899225E-2</v>
      </c>
      <c r="R40" s="9">
        <v>2.8132992327365727E-2</v>
      </c>
      <c r="S40" s="9">
        <v>2.9569892473118281E-2</v>
      </c>
      <c r="T40" s="9">
        <v>1.69971671388102E-2</v>
      </c>
      <c r="U40" s="9">
        <v>3.1073446327683617E-2</v>
      </c>
      <c r="V40" s="9">
        <v>8.0645161290322578E-3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9" t="s">
        <v>99</v>
      </c>
      <c r="C42" s="9" t="s">
        <v>99</v>
      </c>
      <c r="D42" s="9" t="s">
        <v>99</v>
      </c>
      <c r="E42" s="9" t="s">
        <v>99</v>
      </c>
      <c r="F42" s="9" t="s">
        <v>99</v>
      </c>
      <c r="G42" s="9" t="s">
        <v>99</v>
      </c>
      <c r="H42" s="9" t="s">
        <v>99</v>
      </c>
      <c r="I42" s="9" t="s">
        <v>99</v>
      </c>
      <c r="J42" s="9" t="s">
        <v>99</v>
      </c>
      <c r="K42" s="9" t="s">
        <v>99</v>
      </c>
      <c r="L42" s="9" t="s">
        <v>99</v>
      </c>
      <c r="M42" s="9" t="s">
        <v>99</v>
      </c>
      <c r="N42" s="9" t="s">
        <v>99</v>
      </c>
      <c r="O42" s="9" t="s">
        <v>99</v>
      </c>
      <c r="P42" s="9" t="s">
        <v>99</v>
      </c>
      <c r="Q42" s="9" t="s">
        <v>99</v>
      </c>
      <c r="R42" s="9" t="s">
        <v>99</v>
      </c>
      <c r="S42" s="9" t="s">
        <v>99</v>
      </c>
      <c r="T42" s="9" t="s">
        <v>99</v>
      </c>
      <c r="U42" s="9" t="s">
        <v>99</v>
      </c>
      <c r="V42" s="9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9" t="s">
        <v>99</v>
      </c>
      <c r="C44" s="9" t="s">
        <v>99</v>
      </c>
      <c r="D44" s="9" t="s">
        <v>99</v>
      </c>
      <c r="E44" s="9" t="s">
        <v>99</v>
      </c>
      <c r="F44" s="9" t="s">
        <v>99</v>
      </c>
      <c r="G44" s="9" t="s">
        <v>99</v>
      </c>
      <c r="H44" s="9" t="s">
        <v>99</v>
      </c>
      <c r="I44" s="9" t="s">
        <v>99</v>
      </c>
      <c r="J44" s="9" t="s">
        <v>99</v>
      </c>
      <c r="K44" s="9" t="s">
        <v>99</v>
      </c>
      <c r="L44" s="9" t="s">
        <v>99</v>
      </c>
      <c r="M44" s="9" t="s">
        <v>99</v>
      </c>
      <c r="N44" s="9" t="s">
        <v>99</v>
      </c>
      <c r="O44" s="9" t="s">
        <v>99</v>
      </c>
      <c r="P44" s="9" t="s">
        <v>99</v>
      </c>
      <c r="Q44" s="9" t="s">
        <v>99</v>
      </c>
      <c r="R44" s="9" t="s">
        <v>99</v>
      </c>
      <c r="S44" s="9" t="s">
        <v>99</v>
      </c>
      <c r="T44" s="9" t="s">
        <v>99</v>
      </c>
      <c r="U44" s="9" t="s">
        <v>99</v>
      </c>
      <c r="V44" s="9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0.70434782608695656</v>
      </c>
      <c r="C50" s="9">
        <v>0.50943396226415094</v>
      </c>
      <c r="D50" s="9">
        <v>0.58260869565217388</v>
      </c>
      <c r="E50" s="9">
        <v>0.55462184873949583</v>
      </c>
      <c r="F50" s="9">
        <v>0.58823529411764708</v>
      </c>
      <c r="G50" s="9">
        <v>0.61206896551724133</v>
      </c>
      <c r="H50" s="9">
        <v>0.55263157894736847</v>
      </c>
      <c r="I50" s="9">
        <v>0.5714285714285714</v>
      </c>
      <c r="J50" s="9">
        <v>0.53448275862068961</v>
      </c>
      <c r="K50" s="9">
        <v>0.65137614678899081</v>
      </c>
      <c r="L50" s="9">
        <v>0.47368421052631576</v>
      </c>
      <c r="M50" s="9">
        <v>0.43362831858407075</v>
      </c>
      <c r="N50" s="9">
        <v>0.53448275862068961</v>
      </c>
      <c r="O50" s="9">
        <v>0.64655172413793105</v>
      </c>
      <c r="P50" s="9">
        <v>0.5</v>
      </c>
      <c r="Q50" s="9">
        <v>0.54867256637168138</v>
      </c>
      <c r="R50" s="9">
        <v>0.52293577981651373</v>
      </c>
      <c r="S50" s="9">
        <v>0.46956521739130436</v>
      </c>
      <c r="T50" s="9">
        <v>0.56756756756756754</v>
      </c>
      <c r="U50" s="9">
        <v>0.50862068965517238</v>
      </c>
      <c r="V50" s="9">
        <v>0.57391304347826089</v>
      </c>
    </row>
    <row r="51" spans="1:22" ht="14.25" x14ac:dyDescent="0.25">
      <c r="A51" s="5" t="s">
        <v>156</v>
      </c>
      <c r="B51" s="9">
        <v>0.24347826086956523</v>
      </c>
      <c r="C51" s="9">
        <v>0.36792452830188682</v>
      </c>
      <c r="D51" s="9">
        <v>0.39130434782608697</v>
      </c>
      <c r="E51" s="9">
        <v>0.36134453781512604</v>
      </c>
      <c r="F51" s="9">
        <v>0.38655462184873957</v>
      </c>
      <c r="G51" s="9">
        <v>0.32758620689655177</v>
      </c>
      <c r="H51" s="9">
        <v>0.40350877192982454</v>
      </c>
      <c r="I51" s="9">
        <v>0.4017857142857143</v>
      </c>
      <c r="J51" s="9">
        <v>0.45689655172413796</v>
      </c>
      <c r="K51" s="9">
        <v>0.27522935779816515</v>
      </c>
      <c r="L51" s="9">
        <v>0.45614035087719296</v>
      </c>
      <c r="M51" s="9">
        <v>0.54867256637168138</v>
      </c>
      <c r="N51" s="9">
        <v>0.40517241379310343</v>
      </c>
      <c r="O51" s="9">
        <v>0.23275862068965517</v>
      </c>
      <c r="P51" s="9">
        <v>0.42857142857142855</v>
      </c>
      <c r="Q51" s="9">
        <v>0.38938053097345132</v>
      </c>
      <c r="R51" s="9">
        <v>0.3577981651376147</v>
      </c>
      <c r="S51" s="9">
        <v>0.42608695652173911</v>
      </c>
      <c r="T51" s="9">
        <v>0.36936936936936937</v>
      </c>
      <c r="U51" s="9">
        <v>0.41379310344827586</v>
      </c>
      <c r="V51" s="9">
        <v>0.38260869565217392</v>
      </c>
    </row>
    <row r="52" spans="1:22" ht="15" thickBot="1" x14ac:dyDescent="0.3">
      <c r="A52" s="6" t="s">
        <v>157</v>
      </c>
      <c r="B52" s="9">
        <v>5.2173913043478265E-2</v>
      </c>
      <c r="C52" s="9">
        <v>0.12264150943396226</v>
      </c>
      <c r="D52" s="9">
        <v>2.6086956521739132E-2</v>
      </c>
      <c r="E52" s="9">
        <v>8.4033613445378158E-2</v>
      </c>
      <c r="F52" s="9">
        <v>2.5210084033613446E-2</v>
      </c>
      <c r="G52" s="9">
        <v>6.0344827586206892E-2</v>
      </c>
      <c r="H52" s="9">
        <v>4.3859649122807015E-2</v>
      </c>
      <c r="I52" s="9">
        <v>2.6785714285714284E-2</v>
      </c>
      <c r="J52" s="9">
        <v>8.6206896551724137E-3</v>
      </c>
      <c r="K52" s="9">
        <v>7.3394495412844041E-2</v>
      </c>
      <c r="L52" s="9">
        <v>7.0175438596491224E-2</v>
      </c>
      <c r="M52" s="9">
        <v>1.7699115044247787E-2</v>
      </c>
      <c r="N52" s="9">
        <v>6.0344827586206892E-2</v>
      </c>
      <c r="O52" s="9">
        <v>0.12068965517241378</v>
      </c>
      <c r="P52" s="9">
        <v>7.1428571428571425E-2</v>
      </c>
      <c r="Q52" s="9">
        <v>6.1946902654867256E-2</v>
      </c>
      <c r="R52" s="9">
        <v>0.11926605504587157</v>
      </c>
      <c r="S52" s="9">
        <v>0.10434782608695653</v>
      </c>
      <c r="T52" s="9">
        <v>6.3063063063063057E-2</v>
      </c>
      <c r="U52" s="9">
        <v>7.7586206896551727E-2</v>
      </c>
      <c r="V52" s="9">
        <v>4.3478260869565216E-2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0.5703125</v>
      </c>
      <c r="C54" s="9">
        <v>0.52727272727272723</v>
      </c>
      <c r="D54" s="9">
        <v>0.38961038961038968</v>
      </c>
      <c r="E54" s="9">
        <v>0.38738738738738737</v>
      </c>
      <c r="F54" s="9">
        <v>0.43689320388349517</v>
      </c>
      <c r="G54" s="9">
        <v>0.45</v>
      </c>
      <c r="H54" s="9">
        <v>0.45535714285714285</v>
      </c>
      <c r="I54" s="9">
        <v>0.4779874213836478</v>
      </c>
      <c r="J54" s="9">
        <v>0.43820224719101125</v>
      </c>
      <c r="K54" s="9">
        <v>0.45500000000000002</v>
      </c>
      <c r="L54" s="9">
        <v>0.64705882352941169</v>
      </c>
      <c r="M54" s="9">
        <v>0.48888888888888887</v>
      </c>
      <c r="N54" s="9">
        <v>0.48947368421052639</v>
      </c>
      <c r="O54" s="9">
        <v>0.49253731343283585</v>
      </c>
      <c r="P54" s="9">
        <v>0.58389261744966447</v>
      </c>
      <c r="Q54" s="9">
        <v>0.41353383458646609</v>
      </c>
      <c r="R54" s="9">
        <v>0.52293577981651373</v>
      </c>
      <c r="S54" s="9">
        <v>0.28846153846153844</v>
      </c>
      <c r="T54" s="9">
        <v>0.26</v>
      </c>
      <c r="U54" s="9">
        <v>0.40833333333333338</v>
      </c>
      <c r="V54" s="9">
        <v>0.23333333333333331</v>
      </c>
    </row>
    <row r="55" spans="1:22" ht="14.25" x14ac:dyDescent="0.25">
      <c r="A55" s="5" t="s">
        <v>156</v>
      </c>
      <c r="B55" s="9">
        <v>0.40625</v>
      </c>
      <c r="C55" s="9">
        <v>0.45454545454545453</v>
      </c>
      <c r="D55" s="9">
        <v>0.55844155844155841</v>
      </c>
      <c r="E55" s="9">
        <v>0.5855855855855856</v>
      </c>
      <c r="F55" s="9">
        <v>0.5145631067961165</v>
      </c>
      <c r="G55" s="9">
        <v>0.52500000000000002</v>
      </c>
      <c r="H55" s="9">
        <v>0.5267857142857143</v>
      </c>
      <c r="I55" s="9">
        <v>0.47169811320754718</v>
      </c>
      <c r="J55" s="9">
        <v>0.5168539325842697</v>
      </c>
      <c r="K55" s="9">
        <v>0.54500000000000004</v>
      </c>
      <c r="L55" s="9">
        <v>0.34224598930481276</v>
      </c>
      <c r="M55" s="9">
        <v>0.51111111111111107</v>
      </c>
      <c r="N55" s="9">
        <v>0.42105263157894735</v>
      </c>
      <c r="O55" s="9">
        <v>0.4776119402985074</v>
      </c>
      <c r="P55" s="9">
        <v>0.39597315436241609</v>
      </c>
      <c r="Q55" s="9">
        <v>0.53383458646616544</v>
      </c>
      <c r="R55" s="9">
        <v>0.42201834862385323</v>
      </c>
      <c r="S55" s="9">
        <v>0.69230769230769229</v>
      </c>
      <c r="T55" s="9">
        <v>0.72</v>
      </c>
      <c r="U55" s="9">
        <v>0.44166666666666665</v>
      </c>
      <c r="V55" s="9">
        <v>0.76666666666666672</v>
      </c>
    </row>
    <row r="56" spans="1:22" ht="15" thickBot="1" x14ac:dyDescent="0.3">
      <c r="A56" s="6" t="s">
        <v>157</v>
      </c>
      <c r="B56" s="9">
        <v>2.34375E-2</v>
      </c>
      <c r="C56" s="9">
        <v>1.8181818181818181E-2</v>
      </c>
      <c r="D56" s="9">
        <v>5.1948051948051945E-2</v>
      </c>
      <c r="E56" s="9">
        <v>2.7027027027027025E-2</v>
      </c>
      <c r="F56" s="9">
        <v>4.8543689320388349E-2</v>
      </c>
      <c r="G56" s="9">
        <v>2.5000000000000001E-2</v>
      </c>
      <c r="H56" s="9">
        <v>1.7857142857142856E-2</v>
      </c>
      <c r="I56" s="9">
        <v>5.0314465408805041E-2</v>
      </c>
      <c r="J56" s="9">
        <v>4.4943820224719107E-2</v>
      </c>
      <c r="K56" s="9"/>
      <c r="L56" s="9">
        <v>1.0695187165775399E-2</v>
      </c>
      <c r="M56" s="9"/>
      <c r="N56" s="9">
        <v>8.9473684210526316E-2</v>
      </c>
      <c r="O56" s="9">
        <v>2.9850746268656712E-2</v>
      </c>
      <c r="P56" s="9">
        <v>2.0134228187919462E-2</v>
      </c>
      <c r="Q56" s="9">
        <v>5.2631578947368418E-2</v>
      </c>
      <c r="R56" s="9">
        <v>5.5045871559633038E-2</v>
      </c>
      <c r="S56" s="9">
        <v>1.9230769230769232E-2</v>
      </c>
      <c r="T56" s="9">
        <v>0.02</v>
      </c>
      <c r="U56" s="9">
        <v>0.15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0.63333333333332997</v>
      </c>
      <c r="C58" s="9">
        <v>0.57499999999999996</v>
      </c>
      <c r="D58" s="9">
        <v>0.36</v>
      </c>
      <c r="E58" s="9">
        <v>0.33333333333332998</v>
      </c>
      <c r="F58" s="9">
        <v>0.21666666666667</v>
      </c>
      <c r="G58" s="9">
        <v>0.6</v>
      </c>
      <c r="H58" s="9">
        <v>0.54166666666666996</v>
      </c>
      <c r="I58" s="9">
        <v>0.47499999999999998</v>
      </c>
      <c r="J58" s="9">
        <v>0.41</v>
      </c>
      <c r="K58" s="9">
        <v>0.435</v>
      </c>
      <c r="L58" s="9">
        <v>0.26</v>
      </c>
      <c r="M58" s="9">
        <v>0.5</v>
      </c>
      <c r="N58" s="9">
        <v>0.35359116022099002</v>
      </c>
      <c r="O58" s="9">
        <v>0.20253164556962</v>
      </c>
      <c r="P58" s="9">
        <v>0.29608938547486002</v>
      </c>
      <c r="Q58" s="9">
        <v>0.21666666666667</v>
      </c>
      <c r="R58" s="9">
        <v>0.53719008264462997</v>
      </c>
      <c r="S58" s="9">
        <v>0.125</v>
      </c>
      <c r="T58" s="9">
        <v>0.15</v>
      </c>
      <c r="U58" s="9">
        <v>0.43333333333333002</v>
      </c>
      <c r="V58" s="9">
        <v>0.2</v>
      </c>
    </row>
    <row r="59" spans="1:22" ht="14.25" x14ac:dyDescent="0.25">
      <c r="A59" s="5" t="s">
        <v>156</v>
      </c>
      <c r="B59" s="9">
        <v>0.28333333333333</v>
      </c>
      <c r="C59" s="9">
        <v>0.375</v>
      </c>
      <c r="D59" s="9">
        <v>0.57999999999999996</v>
      </c>
      <c r="E59" s="9">
        <v>0.4</v>
      </c>
      <c r="F59" s="9">
        <v>0.66666666666666996</v>
      </c>
      <c r="G59" s="9">
        <v>0.26666666666666999</v>
      </c>
      <c r="H59" s="9">
        <v>0.4</v>
      </c>
      <c r="I59" s="9">
        <v>0.38124999999999998</v>
      </c>
      <c r="J59" s="9">
        <v>0.47</v>
      </c>
      <c r="K59" s="9">
        <v>0.48</v>
      </c>
      <c r="L59" s="9">
        <v>0.63</v>
      </c>
      <c r="M59" s="9">
        <v>0.39</v>
      </c>
      <c r="N59" s="9">
        <v>0.51381215469612995</v>
      </c>
      <c r="O59" s="9">
        <v>0.54430379746835</v>
      </c>
      <c r="P59" s="9">
        <v>0.56424581005587005</v>
      </c>
      <c r="Q59" s="9">
        <v>0.67500000000000004</v>
      </c>
      <c r="R59" s="9">
        <v>0.22314049586776999</v>
      </c>
      <c r="S59" s="9">
        <v>0.85</v>
      </c>
      <c r="T59" s="9">
        <v>0.52500000000000002</v>
      </c>
      <c r="U59" s="9">
        <v>0.55000000000000004</v>
      </c>
      <c r="V59" s="9">
        <v>0.75</v>
      </c>
    </row>
    <row r="60" spans="1:22" ht="15" thickBot="1" x14ac:dyDescent="0.3">
      <c r="A60" s="6" t="s">
        <v>157</v>
      </c>
      <c r="B60" s="9">
        <v>2.5000000000000001E-2</v>
      </c>
      <c r="C60" s="9"/>
      <c r="D60" s="9">
        <v>0.05</v>
      </c>
      <c r="E60" s="9">
        <v>0.24166666666667</v>
      </c>
      <c r="F60" s="9">
        <v>0.11666666666667</v>
      </c>
      <c r="G60" s="9">
        <v>8.3333333333329998E-2</v>
      </c>
      <c r="H60" s="9">
        <v>4.1666666666670002E-2</v>
      </c>
      <c r="I60" s="9">
        <v>1.2500000000000001E-2</v>
      </c>
      <c r="J60" s="9">
        <v>0.09</v>
      </c>
      <c r="K60" s="9">
        <v>7.4999999999999997E-2</v>
      </c>
      <c r="L60" s="9">
        <v>8.5000000000000006E-2</v>
      </c>
      <c r="M60" s="9"/>
      <c r="N60" s="9">
        <v>9.9447513812150001E-2</v>
      </c>
      <c r="O60" s="9">
        <v>0.24050632911392</v>
      </c>
      <c r="P60" s="9">
        <v>0.13407821229049999</v>
      </c>
      <c r="Q60" s="9">
        <v>0.1</v>
      </c>
      <c r="R60" s="9">
        <v>0.23966942148760001</v>
      </c>
      <c r="S60" s="9">
        <v>2.5000000000000001E-2</v>
      </c>
      <c r="T60" s="9">
        <v>0.125</v>
      </c>
      <c r="U60" s="9"/>
      <c r="V60" s="9">
        <v>0.05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0.86324786324786329</v>
      </c>
      <c r="C62" s="9">
        <v>0.5267857142857143</v>
      </c>
      <c r="D62" s="9">
        <v>0.35555555555555557</v>
      </c>
      <c r="E62" s="9">
        <v>0.5321100917431193</v>
      </c>
      <c r="F62" s="9">
        <v>0.625</v>
      </c>
      <c r="G62" s="9">
        <v>0.34513274336283184</v>
      </c>
      <c r="H62" s="9">
        <v>0.73275862068965514</v>
      </c>
      <c r="I62" s="9">
        <v>0.51234567901234573</v>
      </c>
      <c r="J62" s="9">
        <v>0.4606741573033708</v>
      </c>
      <c r="K62" s="9">
        <v>0.46524064171122992</v>
      </c>
      <c r="L62" s="9">
        <v>0.52023121387283233</v>
      </c>
      <c r="M62" s="9">
        <v>0.31132075471698112</v>
      </c>
      <c r="N62" s="9">
        <v>0.60451977401129942</v>
      </c>
      <c r="O62" s="9">
        <v>0.20512820512820512</v>
      </c>
      <c r="P62" s="9">
        <v>0.45402298850574707</v>
      </c>
      <c r="Q62" s="9">
        <v>0.2162162162162162</v>
      </c>
      <c r="R62" s="9">
        <v>0.53</v>
      </c>
      <c r="S62" s="9">
        <v>0.38775510204081631</v>
      </c>
      <c r="T62" s="9">
        <v>0.28000000000000003</v>
      </c>
      <c r="U62" s="9">
        <v>0.44642857142857145</v>
      </c>
      <c r="V62" s="9">
        <v>0.43333333333333335</v>
      </c>
    </row>
    <row r="63" spans="1:22" ht="14.25" x14ac:dyDescent="0.25">
      <c r="A63" s="5" t="s">
        <v>156</v>
      </c>
      <c r="B63" s="9">
        <v>0.13675213675213677</v>
      </c>
      <c r="C63" s="9">
        <v>0.41964285714285715</v>
      </c>
      <c r="D63" s="9">
        <v>0.6333333333333333</v>
      </c>
      <c r="E63" s="9">
        <v>0.38532110091743121</v>
      </c>
      <c r="F63" s="9">
        <v>0.36538461538461531</v>
      </c>
      <c r="G63" s="9">
        <v>0.59292035398230092</v>
      </c>
      <c r="H63" s="9">
        <v>0.22413793103448276</v>
      </c>
      <c r="I63" s="9">
        <v>0.43827160493827155</v>
      </c>
      <c r="J63" s="9">
        <v>0.42696629213483139</v>
      </c>
      <c r="K63" s="9">
        <v>0.45989304812834225</v>
      </c>
      <c r="L63" s="9">
        <v>0.43930635838150289</v>
      </c>
      <c r="M63" s="9">
        <v>0.58490566037735847</v>
      </c>
      <c r="N63" s="9">
        <v>0.38983050847457629</v>
      </c>
      <c r="O63" s="9">
        <v>0.65384615384615385</v>
      </c>
      <c r="P63" s="9">
        <v>0.4885057471264368</v>
      </c>
      <c r="Q63" s="9">
        <v>0.67567567567567566</v>
      </c>
      <c r="R63" s="9">
        <v>0.45</v>
      </c>
      <c r="S63" s="9">
        <v>0.5714285714285714</v>
      </c>
      <c r="T63" s="9">
        <v>0.48</v>
      </c>
      <c r="U63" s="9">
        <v>0.4642857142857143</v>
      </c>
      <c r="V63" s="9">
        <v>0.56666666666666665</v>
      </c>
    </row>
    <row r="64" spans="1:22" ht="15" thickBot="1" x14ac:dyDescent="0.3">
      <c r="A64" s="6" t="s">
        <v>157</v>
      </c>
      <c r="B64" s="9"/>
      <c r="C64" s="9">
        <v>5.3571428571428568E-2</v>
      </c>
      <c r="D64" s="9">
        <v>1.1111111111111112E-2</v>
      </c>
      <c r="E64" s="9">
        <v>8.2568807339449546E-2</v>
      </c>
      <c r="F64" s="9">
        <v>9.6153846153846159E-3</v>
      </c>
      <c r="G64" s="9">
        <v>6.1946902654867256E-2</v>
      </c>
      <c r="H64" s="9">
        <v>4.3103448275862072E-2</v>
      </c>
      <c r="I64" s="9">
        <v>4.9382716049382713E-2</v>
      </c>
      <c r="J64" s="9">
        <v>0.11235955056179775</v>
      </c>
      <c r="K64" s="9">
        <v>7.4866310160427801E-2</v>
      </c>
      <c r="L64" s="9">
        <v>4.0462427745664747E-2</v>
      </c>
      <c r="M64" s="9">
        <v>0.10377358490566038</v>
      </c>
      <c r="N64" s="9">
        <v>5.6497175141242938E-3</v>
      </c>
      <c r="O64" s="9">
        <v>0.14102564102564102</v>
      </c>
      <c r="P64" s="9">
        <v>5.7471264367816091E-2</v>
      </c>
      <c r="Q64" s="9">
        <v>0.1081081081081081</v>
      </c>
      <c r="R64" s="9">
        <v>0.02</v>
      </c>
      <c r="S64" s="9">
        <v>4.0816326530612249E-2</v>
      </c>
      <c r="T64" s="9">
        <v>0.24</v>
      </c>
      <c r="U64" s="9">
        <v>8.9285714285714288E-2</v>
      </c>
      <c r="V64" s="9"/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60</v>
      </c>
      <c r="B68" s="104" t="s">
        <v>112</v>
      </c>
      <c r="C68" s="105" t="s">
        <v>113</v>
      </c>
      <c r="D68" s="1"/>
      <c r="E68" s="1"/>
      <c r="F68" s="113" t="s">
        <v>60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29.682164433937483</v>
      </c>
      <c r="C69" s="19">
        <f>100*C83+C82*50+C81*0</f>
        <v>28.448275862068968</v>
      </c>
      <c r="F69" s="37">
        <v>2019</v>
      </c>
      <c r="G69" s="19">
        <f>100*G83+G82*50+G81*0</f>
        <v>30.551053484602917</v>
      </c>
      <c r="H69" s="19">
        <f>100*H83+H82*50+H81*0</f>
        <v>28.593406593406591</v>
      </c>
      <c r="I69" s="19">
        <f t="shared" ref="I69:K69" si="8">100*I83+I82*50+I81*0</f>
        <v>28.617571059431526</v>
      </c>
      <c r="J69" s="19">
        <f t="shared" si="8"/>
        <v>26.935355147645652</v>
      </c>
      <c r="K69" s="44">
        <f t="shared" si="8"/>
        <v>30.236220472440944</v>
      </c>
    </row>
    <row r="70" spans="1:32" ht="13.5" customHeight="1" x14ac:dyDescent="0.25">
      <c r="A70" s="37">
        <v>2017</v>
      </c>
      <c r="B70" s="19">
        <f>100*B87+B86*50+B85*0</f>
        <v>24.708171206225686</v>
      </c>
      <c r="C70" s="19">
        <f>100*C87+C86*50+C85*0</f>
        <v>22.832561217736597</v>
      </c>
      <c r="F70" s="37">
        <v>2017</v>
      </c>
      <c r="G70" s="19">
        <f>100*G87+G86*50+G85*0</f>
        <v>25.207468879668053</v>
      </c>
      <c r="H70" s="19">
        <f>100*H87+H86*50+H85*0</f>
        <v>24.334898278560249</v>
      </c>
      <c r="I70" s="19">
        <f t="shared" ref="I70:K70" si="9">100*I87+I86*50+I85*0</f>
        <v>23.198198198198199</v>
      </c>
      <c r="J70" s="19">
        <f t="shared" si="9"/>
        <v>22.560975609756099</v>
      </c>
      <c r="K70" s="44">
        <f t="shared" si="9"/>
        <v>23.445945945945944</v>
      </c>
    </row>
    <row r="71" spans="1:32" ht="13.5" customHeight="1" x14ac:dyDescent="0.25">
      <c r="A71" s="37">
        <v>2016</v>
      </c>
      <c r="B71" s="19">
        <f>100*B91+B90*50+B89*0</f>
        <v>20.47188471319582</v>
      </c>
      <c r="C71" s="19">
        <f>100*C91+C90*50+C89*0</f>
        <v>19.466474405191057</v>
      </c>
      <c r="F71" s="37">
        <v>2016</v>
      </c>
      <c r="G71" s="19">
        <f>100*G91+G90*50+G89*0</f>
        <v>20.987158908507222</v>
      </c>
      <c r="H71" s="19">
        <f>100*H91+H90*50+H89*0</f>
        <v>20.262189512419504</v>
      </c>
      <c r="I71" s="19">
        <f t="shared" ref="I71:K71" si="10">100*I91+I90*50+I89*0</f>
        <v>19.26729986431479</v>
      </c>
      <c r="J71" s="19">
        <f t="shared" si="10"/>
        <v>19.971126082771896</v>
      </c>
      <c r="K71" s="44">
        <f t="shared" si="10"/>
        <v>19.298245614035089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26.245387453874539</v>
      </c>
      <c r="C74" s="19">
        <f>100*C103+C102*50+C101*0</f>
        <v>24.751338944146902</v>
      </c>
      <c r="F74" s="37">
        <v>2009</v>
      </c>
      <c r="G74" s="19">
        <f>100*G103+G102*50+G101*0</f>
        <v>25.987525987525988</v>
      </c>
      <c r="H74" s="19">
        <f>100*H103+H102*50+H101*0</f>
        <v>25.305291723202171</v>
      </c>
      <c r="I74" s="19">
        <f t="shared" ref="I74:K74" si="11">100*I103+I102*50+I101*0</f>
        <v>22.727272727272727</v>
      </c>
      <c r="J74" s="19">
        <f t="shared" si="11"/>
        <v>23.787878787878789</v>
      </c>
      <c r="K74" s="19">
        <f t="shared" si="11"/>
        <v>28.453608247422679</v>
      </c>
    </row>
    <row r="75" spans="1:32" ht="13.5" customHeight="1" x14ac:dyDescent="0.25">
      <c r="A75" s="37">
        <v>2008</v>
      </c>
      <c r="B75" s="19">
        <f>100*B107+B106*50+B105*0</f>
        <v>28.163444639718808</v>
      </c>
      <c r="C75" s="19">
        <f>100*C107+C106*50+C105*0</f>
        <v>28.125</v>
      </c>
      <c r="F75" s="37">
        <v>2008</v>
      </c>
      <c r="G75" s="19">
        <f>100*G107+G106*50+G105*0</f>
        <v>27.767354596622887</v>
      </c>
      <c r="H75" s="19">
        <f>100*H107+H106*50+H105*0</f>
        <v>25.780189959294436</v>
      </c>
      <c r="I75" s="19">
        <f t="shared" ref="I75:K75" si="12">100*I107+I106*50+I105*0</f>
        <v>27.702702702702702</v>
      </c>
      <c r="J75" s="19">
        <f t="shared" si="12"/>
        <v>30.363636363636363</v>
      </c>
      <c r="K75" s="19">
        <f t="shared" si="12"/>
        <v>31.316348195329088</v>
      </c>
    </row>
    <row r="76" spans="1:32" ht="13.5" customHeight="1" x14ac:dyDescent="0.25">
      <c r="A76" s="37">
        <v>2007</v>
      </c>
      <c r="B76" s="19">
        <f>100*B111+B110*50+B109*0</f>
        <v>33.261245674740501</v>
      </c>
      <c r="C76" s="19">
        <f>100*C111+C110*50+C109*0</f>
        <v>32.700892857142854</v>
      </c>
      <c r="F76" s="37">
        <v>2007</v>
      </c>
      <c r="G76" s="19">
        <f>100*G111+G110*50+G109*0</f>
        <v>32.567849686847609</v>
      </c>
      <c r="H76" s="19">
        <f>100*H111+H110*50+H109*0</f>
        <v>34.362680683311453</v>
      </c>
      <c r="I76" s="19">
        <f t="shared" ref="I76:K76" si="13">100*I111+I110*50+I109*0</f>
        <v>31.77083333333335</v>
      </c>
      <c r="J76" s="19">
        <f t="shared" si="13"/>
        <v>32.65625</v>
      </c>
      <c r="K76" s="19">
        <f t="shared" si="13"/>
        <v>32.37410071942444</v>
      </c>
    </row>
    <row r="77" spans="1:32" ht="13.5" customHeight="1" thickBot="1" x14ac:dyDescent="0.3">
      <c r="A77" s="40">
        <v>2006</v>
      </c>
      <c r="B77" s="19">
        <f>100*B115+B114*50+B113*0</f>
        <v>28.538812785388128</v>
      </c>
      <c r="C77" s="19">
        <f>100*C115+C114*50+C113*0</f>
        <v>28.678797468354432</v>
      </c>
      <c r="F77" s="40">
        <v>2006</v>
      </c>
      <c r="G77" s="19">
        <f>100*G115+G114*50+G113*0</f>
        <v>28.395061728395056</v>
      </c>
      <c r="H77" s="19">
        <f t="shared" ref="H77:K77" si="14">100*H115+H114*50+H113*0</f>
        <v>27.925925925925924</v>
      </c>
      <c r="I77" s="19">
        <f t="shared" si="14"/>
        <v>26.151761517615174</v>
      </c>
      <c r="J77" s="19">
        <f t="shared" si="14"/>
        <v>29.623824451410659</v>
      </c>
      <c r="K77" s="19">
        <f t="shared" si="14"/>
        <v>30.943025540275052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0.46808510638297873</v>
      </c>
      <c r="C81" s="9">
        <v>0.48933756805807621</v>
      </c>
      <c r="F81" s="4" t="s">
        <v>155</v>
      </c>
      <c r="G81" s="9">
        <v>0.46434359805510533</v>
      </c>
      <c r="H81" s="9">
        <v>0.48923076923076925</v>
      </c>
      <c r="I81" s="9">
        <v>0.4916020671834625</v>
      </c>
      <c r="J81" s="9">
        <v>0.50837988826815639</v>
      </c>
      <c r="K81" s="9">
        <v>0.44881889763779526</v>
      </c>
    </row>
    <row r="82" spans="1:11" ht="14.25" x14ac:dyDescent="0.25">
      <c r="A82" s="12" t="s">
        <v>156</v>
      </c>
      <c r="B82" s="9">
        <v>0.47018649855529288</v>
      </c>
      <c r="C82" s="9">
        <v>0.45235934664246824</v>
      </c>
      <c r="F82" s="12" t="s">
        <v>156</v>
      </c>
      <c r="G82" s="9">
        <v>0.46029173419773095</v>
      </c>
      <c r="H82" s="9">
        <v>0.44967032967032966</v>
      </c>
      <c r="I82" s="9">
        <v>0.44444444444444442</v>
      </c>
      <c r="J82" s="9">
        <v>0.4445331205107742</v>
      </c>
      <c r="K82" s="9">
        <v>0.49763779527559054</v>
      </c>
    </row>
    <row r="83" spans="1:11" ht="15" thickBot="1" x14ac:dyDescent="0.3">
      <c r="A83" s="5" t="s">
        <v>157</v>
      </c>
      <c r="B83" s="9">
        <v>6.1728395061728392E-2</v>
      </c>
      <c r="C83" s="9">
        <v>5.8303085299455534E-2</v>
      </c>
      <c r="F83" s="5" t="s">
        <v>157</v>
      </c>
      <c r="G83" s="9">
        <v>7.5364667747163702E-2</v>
      </c>
      <c r="H83" s="9">
        <v>6.1098901098901107E-2</v>
      </c>
      <c r="I83" s="9">
        <v>6.3953488372093026E-2</v>
      </c>
      <c r="J83" s="9">
        <v>4.7086991221069435E-2</v>
      </c>
      <c r="K83" s="9">
        <v>5.3543307086614172E-2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0.56108949416342413</v>
      </c>
      <c r="C85" s="9">
        <v>0.5929847782925215</v>
      </c>
      <c r="F85" s="4" t="s">
        <v>155</v>
      </c>
      <c r="G85" s="9">
        <v>0.55394190871369298</v>
      </c>
      <c r="H85" s="9">
        <v>0.57120500782472616</v>
      </c>
      <c r="I85" s="9">
        <v>0.58333333333333337</v>
      </c>
      <c r="J85" s="9">
        <v>0.61382113821138207</v>
      </c>
      <c r="K85" s="9">
        <v>0.57162162162162167</v>
      </c>
    </row>
    <row r="86" spans="1:11" ht="14.25" x14ac:dyDescent="0.25">
      <c r="A86" s="12" t="s">
        <v>156</v>
      </c>
      <c r="B86" s="9">
        <v>0.38365758754863821</v>
      </c>
      <c r="C86" s="9">
        <v>0.35737921906022502</v>
      </c>
      <c r="F86" s="12" t="s">
        <v>156</v>
      </c>
      <c r="G86" s="9">
        <v>0.38796680497925318</v>
      </c>
      <c r="H86" s="9">
        <v>0.37089201877934275</v>
      </c>
      <c r="I86" s="9">
        <v>0.36936936936936937</v>
      </c>
      <c r="J86" s="9">
        <v>0.32113821138211385</v>
      </c>
      <c r="K86" s="9">
        <v>0.38783783783783782</v>
      </c>
    </row>
    <row r="87" spans="1:11" ht="15" thickBot="1" x14ac:dyDescent="0.3">
      <c r="A87" s="5" t="s">
        <v>157</v>
      </c>
      <c r="B87" s="9">
        <v>5.5252918287937741E-2</v>
      </c>
      <c r="C87" s="9">
        <v>4.9636002647253472E-2</v>
      </c>
      <c r="F87" s="5" t="s">
        <v>157</v>
      </c>
      <c r="G87" s="9">
        <v>5.8091286307053937E-2</v>
      </c>
      <c r="H87" s="9">
        <v>5.7902973395931145E-2</v>
      </c>
      <c r="I87" s="9">
        <v>4.72972972972973E-2</v>
      </c>
      <c r="J87" s="9">
        <v>6.5040650406504072E-2</v>
      </c>
      <c r="K87" s="9">
        <v>4.0540540540540543E-2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0.62729584628426105</v>
      </c>
      <c r="C89" s="9">
        <v>0.64792117279500117</v>
      </c>
      <c r="F89" s="4" t="s">
        <v>155</v>
      </c>
      <c r="G89" s="9">
        <v>0.6211878009630819</v>
      </c>
      <c r="H89" s="9">
        <v>0.63385464581416739</v>
      </c>
      <c r="I89" s="9">
        <v>0.649932157394844</v>
      </c>
      <c r="J89" s="9">
        <v>0.64388835418671808</v>
      </c>
      <c r="K89" s="9">
        <v>0.64346349745331066</v>
      </c>
    </row>
    <row r="90" spans="1:11" ht="14.25" x14ac:dyDescent="0.25">
      <c r="A90" s="12" t="s">
        <v>156</v>
      </c>
      <c r="B90" s="9">
        <v>0.33597061316756149</v>
      </c>
      <c r="C90" s="9">
        <v>0.31482816630617638</v>
      </c>
      <c r="F90" s="12" t="s">
        <v>156</v>
      </c>
      <c r="G90" s="9">
        <v>0.3378812199036918</v>
      </c>
      <c r="H90" s="9">
        <v>0.32704691812327513</v>
      </c>
      <c r="I90" s="9">
        <v>0.31478968792401629</v>
      </c>
      <c r="J90" s="9">
        <v>0.3128007699711261</v>
      </c>
      <c r="K90" s="9">
        <v>0.32710809281267683</v>
      </c>
    </row>
    <row r="91" spans="1:11" ht="15" thickBot="1" x14ac:dyDescent="0.3">
      <c r="A91" s="5" t="s">
        <v>157</v>
      </c>
      <c r="B91" s="9">
        <v>3.673354054817745E-2</v>
      </c>
      <c r="C91" s="9">
        <v>3.7250660898822396E-2</v>
      </c>
      <c r="F91" s="5" t="s">
        <v>157</v>
      </c>
      <c r="G91" s="9">
        <v>4.0930979133226325E-2</v>
      </c>
      <c r="H91" s="9">
        <v>3.9098436062557501E-2</v>
      </c>
      <c r="I91" s="9">
        <v>3.5278154681139755E-2</v>
      </c>
      <c r="J91" s="9">
        <v>4.3310875842155913E-2</v>
      </c>
      <c r="K91" s="9">
        <v>2.9428409734012454E-2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0.54059040590405905</v>
      </c>
      <c r="C101" s="9">
        <v>0.56618209640397854</v>
      </c>
      <c r="F101" s="4" t="s">
        <v>155</v>
      </c>
      <c r="G101" s="9">
        <v>0.54261954261954259</v>
      </c>
      <c r="H101" s="9">
        <v>0.5549525101763908</v>
      </c>
      <c r="I101" s="9">
        <v>0.59375</v>
      </c>
      <c r="J101" s="9">
        <v>0.58484848484848484</v>
      </c>
      <c r="K101" s="9">
        <v>0.51134020618556697</v>
      </c>
    </row>
    <row r="102" spans="1:11" ht="14.25" x14ac:dyDescent="0.25">
      <c r="A102" s="12" t="s">
        <v>156</v>
      </c>
      <c r="B102" s="9">
        <v>0.39391143911439114</v>
      </c>
      <c r="C102" s="9">
        <v>0.37260902830910481</v>
      </c>
      <c r="F102" s="12" t="s">
        <v>156</v>
      </c>
      <c r="G102" s="9">
        <v>0.39501039501039498</v>
      </c>
      <c r="H102" s="9">
        <v>0.38398914518317506</v>
      </c>
      <c r="I102" s="9">
        <v>0.35795454545454547</v>
      </c>
      <c r="J102" s="9">
        <v>0.35454545454545455</v>
      </c>
      <c r="K102" s="9">
        <v>0.40824742268041236</v>
      </c>
    </row>
    <row r="103" spans="1:11" ht="15" thickBot="1" x14ac:dyDescent="0.3">
      <c r="A103" s="5" t="s">
        <v>157</v>
      </c>
      <c r="B103" s="9">
        <v>6.5498154981549817E-2</v>
      </c>
      <c r="C103" s="9">
        <v>6.1208875286916611E-2</v>
      </c>
      <c r="F103" s="5" t="s">
        <v>157</v>
      </c>
      <c r="G103" s="9">
        <v>6.237006237006238E-2</v>
      </c>
      <c r="H103" s="9">
        <v>6.1058344640434192E-2</v>
      </c>
      <c r="I103" s="9">
        <v>4.8295454545454544E-2</v>
      </c>
      <c r="J103" s="9">
        <v>6.0606060606060608E-2</v>
      </c>
      <c r="K103" s="9">
        <v>8.041237113402061E-2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0.4736379613356767</v>
      </c>
      <c r="C105" s="9">
        <v>0.47676282051282048</v>
      </c>
      <c r="F105" s="4" t="s">
        <v>155</v>
      </c>
      <c r="G105" s="9">
        <v>0.49155722326454032</v>
      </c>
      <c r="H105" s="9">
        <v>0.51017639077340571</v>
      </c>
      <c r="I105" s="9">
        <v>0.4756756756756757</v>
      </c>
      <c r="J105" s="9">
        <v>0.42909090909090908</v>
      </c>
      <c r="K105" s="9">
        <v>0.4288747346072187</v>
      </c>
    </row>
    <row r="106" spans="1:11" ht="14.25" x14ac:dyDescent="0.25">
      <c r="A106" s="12" t="s">
        <v>156</v>
      </c>
      <c r="B106" s="9">
        <v>0.48945518453427073</v>
      </c>
      <c r="C106" s="9">
        <v>0.48397435897435898</v>
      </c>
      <c r="F106" s="12" t="s">
        <v>156</v>
      </c>
      <c r="G106" s="9">
        <v>0.46153846153846151</v>
      </c>
      <c r="H106" s="9">
        <v>0.46404341926729986</v>
      </c>
      <c r="I106" s="9">
        <v>0.49459459459459459</v>
      </c>
      <c r="J106" s="9">
        <v>0.53454545454545455</v>
      </c>
      <c r="K106" s="9">
        <v>0.51592356687898089</v>
      </c>
    </row>
    <row r="107" spans="1:11" ht="15" thickBot="1" x14ac:dyDescent="0.3">
      <c r="A107" s="5" t="s">
        <v>157</v>
      </c>
      <c r="B107" s="9">
        <v>3.6906854130052721E-2</v>
      </c>
      <c r="C107" s="9">
        <v>3.9262820512820512E-2</v>
      </c>
      <c r="F107" s="5" t="s">
        <v>157</v>
      </c>
      <c r="G107" s="9">
        <v>4.6904315196998121E-2</v>
      </c>
      <c r="H107" s="9">
        <v>2.5780189959294441E-2</v>
      </c>
      <c r="I107" s="9">
        <v>2.9729729729729731E-2</v>
      </c>
      <c r="J107" s="9">
        <v>3.6363636363636362E-2</v>
      </c>
      <c r="K107" s="9">
        <v>5.5201698513800433E-2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0.402249134948097</v>
      </c>
      <c r="C109" s="9">
        <v>0.38690476190476197</v>
      </c>
      <c r="F109" s="4" t="s">
        <v>155</v>
      </c>
      <c r="G109" s="9">
        <v>0.40292275574112701</v>
      </c>
      <c r="H109" s="9">
        <v>0.37582128777923801</v>
      </c>
      <c r="I109" s="9">
        <v>0.44270833333333298</v>
      </c>
      <c r="J109" s="9">
        <v>0.40312500000000001</v>
      </c>
      <c r="K109" s="9">
        <v>0.37230215827338098</v>
      </c>
    </row>
    <row r="110" spans="1:11" ht="14.25" x14ac:dyDescent="0.25">
      <c r="A110" s="12" t="s">
        <v>156</v>
      </c>
      <c r="B110" s="9">
        <v>0.47318339100346002</v>
      </c>
      <c r="C110" s="9">
        <v>0.49330357142857101</v>
      </c>
      <c r="F110" s="12" t="s">
        <v>156</v>
      </c>
      <c r="G110" s="9">
        <v>0.48016701461377898</v>
      </c>
      <c r="H110" s="9">
        <v>0.51116951379763498</v>
      </c>
      <c r="I110" s="9">
        <v>0.43229166666666702</v>
      </c>
      <c r="J110" s="9">
        <v>0.49687500000000001</v>
      </c>
      <c r="K110" s="9">
        <v>0.47841726618704999</v>
      </c>
    </row>
    <row r="111" spans="1:11" ht="15" thickBot="1" x14ac:dyDescent="0.3">
      <c r="A111" s="5" t="s">
        <v>157</v>
      </c>
      <c r="B111" s="9">
        <v>9.6020761245675004E-2</v>
      </c>
      <c r="C111" s="9">
        <v>8.0357142857143002E-2</v>
      </c>
      <c r="F111" s="5" t="s">
        <v>157</v>
      </c>
      <c r="G111" s="9">
        <v>8.5594989561586607E-2</v>
      </c>
      <c r="H111" s="9">
        <v>8.8042049934296998E-2</v>
      </c>
      <c r="I111" s="9">
        <v>0.1015625</v>
      </c>
      <c r="J111" s="9">
        <v>7.8125E-2</v>
      </c>
      <c r="K111" s="9">
        <v>8.4532374100719399E-2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0.48949771689497718</v>
      </c>
      <c r="C113" s="9">
        <v>0.48417721518987344</v>
      </c>
      <c r="F113" s="4" t="s">
        <v>155</v>
      </c>
      <c r="G113" s="9">
        <v>0.50617283950617287</v>
      </c>
      <c r="H113" s="9">
        <v>0.49333333333333335</v>
      </c>
      <c r="I113" s="9">
        <v>0.52032520325203258</v>
      </c>
      <c r="J113" s="9">
        <v>0.47962382445141066</v>
      </c>
      <c r="K113" s="9">
        <v>0.43811394891944988</v>
      </c>
    </row>
    <row r="114" spans="1:11" ht="14.25" x14ac:dyDescent="0.25">
      <c r="A114" s="12" t="s">
        <v>156</v>
      </c>
      <c r="B114" s="9">
        <v>0.45022831050228312</v>
      </c>
      <c r="C114" s="9">
        <v>0.45806962025316461</v>
      </c>
      <c r="F114" s="12" t="s">
        <v>156</v>
      </c>
      <c r="G114" s="9">
        <v>0.41975308641975301</v>
      </c>
      <c r="H114" s="9">
        <v>0.45481481481481478</v>
      </c>
      <c r="I114" s="9">
        <v>0.43631436314363142</v>
      </c>
      <c r="J114" s="9">
        <v>0.44827586206896552</v>
      </c>
      <c r="K114" s="9">
        <v>0.50491159135559927</v>
      </c>
    </row>
    <row r="115" spans="1:11" ht="15.6" customHeight="1" x14ac:dyDescent="0.25">
      <c r="A115" s="5" t="s">
        <v>157</v>
      </c>
      <c r="B115" s="9">
        <v>6.0273972602739728E-2</v>
      </c>
      <c r="C115" s="9">
        <v>5.7753164556962028E-2</v>
      </c>
      <c r="F115" s="5" t="s">
        <v>157</v>
      </c>
      <c r="G115" s="9">
        <v>7.407407407407407E-2</v>
      </c>
      <c r="H115" s="9">
        <v>5.185185185185185E-2</v>
      </c>
      <c r="I115" s="9">
        <v>4.3360433604336036E-2</v>
      </c>
      <c r="J115" s="9">
        <v>7.2100313479623826E-2</v>
      </c>
      <c r="K115" s="9">
        <v>5.6974459724950882E-2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168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61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0.46800000000000003</v>
      </c>
      <c r="C5" s="8">
        <v>0.39800000000000002</v>
      </c>
      <c r="D5" s="8">
        <v>0.46061215922274301</v>
      </c>
      <c r="E5" s="8" t="s">
        <v>99</v>
      </c>
      <c r="F5" s="8" t="s">
        <v>99</v>
      </c>
      <c r="G5" s="8" t="s">
        <v>99</v>
      </c>
      <c r="H5" s="73" t="s">
        <v>99</v>
      </c>
      <c r="I5" s="73" t="s">
        <v>99</v>
      </c>
      <c r="J5" s="73" t="s">
        <v>99</v>
      </c>
    </row>
    <row r="6" spans="1:10" ht="15" customHeight="1" x14ac:dyDescent="0.25">
      <c r="A6" s="5" t="s">
        <v>156</v>
      </c>
      <c r="B6" s="9">
        <v>0.496</v>
      </c>
      <c r="C6" s="9">
        <v>0.54700000000000004</v>
      </c>
      <c r="D6" s="9">
        <v>0.49637279192616401</v>
      </c>
      <c r="E6" s="9" t="s">
        <v>99</v>
      </c>
      <c r="F6" s="9" t="s">
        <v>99</v>
      </c>
      <c r="G6" s="9" t="s">
        <v>99</v>
      </c>
      <c r="H6" s="74" t="s">
        <v>99</v>
      </c>
      <c r="I6" s="74" t="s">
        <v>99</v>
      </c>
      <c r="J6" s="74" t="s">
        <v>99</v>
      </c>
    </row>
    <row r="7" spans="1:10" ht="15" customHeight="1" thickBot="1" x14ac:dyDescent="0.3">
      <c r="A7" s="6" t="s">
        <v>157</v>
      </c>
      <c r="B7" s="10">
        <v>3.5999999999999997E-2</v>
      </c>
      <c r="C7" s="10">
        <v>5.5E-2</v>
      </c>
      <c r="D7" s="10">
        <v>4.3015048851092197E-2</v>
      </c>
      <c r="E7" s="10" t="s">
        <v>99</v>
      </c>
      <c r="F7" s="10" t="s">
        <v>99</v>
      </c>
      <c r="G7" s="10" t="s">
        <v>99</v>
      </c>
      <c r="H7" s="74" t="s">
        <v>99</v>
      </c>
      <c r="I7" s="74" t="s">
        <v>99</v>
      </c>
      <c r="J7" s="74" t="s">
        <v>99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61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D12" si="0">100*B7+B6*50+B5*0</f>
        <v>28.4</v>
      </c>
      <c r="C12" s="35">
        <f t="shared" si="0"/>
        <v>32.85</v>
      </c>
      <c r="D12" s="11">
        <f t="shared" si="0"/>
        <v>29.12014448141742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169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8" spans="1:23" s="28" customFormat="1" ht="14.25" x14ac:dyDescent="0.2">
      <c r="A18" s="113" t="s">
        <v>57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21">
        <f>100*B32+B31*50+B30*0</f>
        <v>29.210526315789469</v>
      </c>
      <c r="C19" s="21">
        <f t="shared" ref="C19:V19" si="1">100*C32+C31*50+C30*0</f>
        <v>21.216216216216214</v>
      </c>
      <c r="D19" s="21">
        <f t="shared" si="1"/>
        <v>31.153846153846157</v>
      </c>
      <c r="E19" s="21">
        <f t="shared" si="1"/>
        <v>24.418604651162788</v>
      </c>
      <c r="F19" s="21">
        <f t="shared" si="1"/>
        <v>30.131578947368421</v>
      </c>
      <c r="G19" s="21">
        <f t="shared" si="1"/>
        <v>22.074468085106385</v>
      </c>
      <c r="H19" s="21">
        <f t="shared" si="1"/>
        <v>32.642487046632127</v>
      </c>
      <c r="I19" s="21">
        <f t="shared" si="1"/>
        <v>34.466019417475735</v>
      </c>
      <c r="J19" s="21">
        <f t="shared" si="1"/>
        <v>39.408866995073886</v>
      </c>
      <c r="K19" s="21">
        <f t="shared" si="1"/>
        <v>34.330143540669852</v>
      </c>
      <c r="L19" s="21">
        <f t="shared" si="1"/>
        <v>29.596977329974813</v>
      </c>
      <c r="M19" s="21">
        <f t="shared" si="1"/>
        <v>27.030456852791879</v>
      </c>
      <c r="N19" s="21">
        <f t="shared" si="1"/>
        <v>25.378787878787879</v>
      </c>
      <c r="O19" s="21">
        <f t="shared" si="1"/>
        <v>36.538461538461533</v>
      </c>
      <c r="P19" s="21">
        <f t="shared" si="1"/>
        <v>25.822784810126581</v>
      </c>
      <c r="Q19" s="21">
        <f t="shared" si="1"/>
        <v>21.866666666666667</v>
      </c>
      <c r="R19" s="21">
        <f t="shared" si="1"/>
        <v>28.092783505154639</v>
      </c>
      <c r="S19" s="21">
        <f t="shared" si="1"/>
        <v>21.912832929782081</v>
      </c>
      <c r="T19" s="21">
        <f t="shared" si="1"/>
        <v>25.492610837438423</v>
      </c>
      <c r="U19" s="21">
        <f t="shared" si="1"/>
        <v>21.82741116751269</v>
      </c>
      <c r="V19" s="21">
        <f t="shared" si="1"/>
        <v>24.35567010309278</v>
      </c>
      <c r="W19" s="38">
        <f>B12</f>
        <v>28.4</v>
      </c>
    </row>
    <row r="20" spans="1:23" ht="14.25" x14ac:dyDescent="0.25">
      <c r="A20" s="37">
        <v>2017</v>
      </c>
      <c r="B20" s="21">
        <f>100*B36+B35*50+B34*0</f>
        <v>24.21875</v>
      </c>
      <c r="C20" s="21">
        <f t="shared" ref="C20:V20" si="2">100*C36+C35*50+C34*0</f>
        <v>36.428571428571431</v>
      </c>
      <c r="D20" s="21">
        <f t="shared" si="2"/>
        <v>30.73394495412844</v>
      </c>
      <c r="E20" s="21">
        <f t="shared" si="2"/>
        <v>36.594202898550726</v>
      </c>
      <c r="F20" s="21">
        <f t="shared" si="2"/>
        <v>29.365079365079367</v>
      </c>
      <c r="G20" s="21">
        <f t="shared" si="2"/>
        <v>40.944881889763778</v>
      </c>
      <c r="H20" s="21">
        <f t="shared" si="2"/>
        <v>58.333333333333329</v>
      </c>
      <c r="I20" s="21">
        <f t="shared" si="2"/>
        <v>28.80952380952381</v>
      </c>
      <c r="J20" s="21">
        <f t="shared" si="2"/>
        <v>33.962264150943398</v>
      </c>
      <c r="K20" s="21">
        <f t="shared" si="2"/>
        <v>37.019230769230766</v>
      </c>
      <c r="L20" s="21">
        <f t="shared" si="2"/>
        <v>27.75</v>
      </c>
      <c r="M20" s="21">
        <f t="shared" si="2"/>
        <v>44.915254237288138</v>
      </c>
      <c r="N20" s="21">
        <f t="shared" si="2"/>
        <v>31.2807881773399</v>
      </c>
      <c r="O20" s="21">
        <f t="shared" si="2"/>
        <v>29.885057471264371</v>
      </c>
      <c r="P20" s="21">
        <f t="shared" si="2"/>
        <v>31.725888324873093</v>
      </c>
      <c r="Q20" s="21">
        <f t="shared" si="2"/>
        <v>30.061349693251532</v>
      </c>
      <c r="R20" s="21">
        <f t="shared" si="2"/>
        <v>36.991869918699187</v>
      </c>
      <c r="S20" s="21">
        <f t="shared" si="2"/>
        <v>28.723404255319149</v>
      </c>
      <c r="T20" s="21">
        <f t="shared" si="2"/>
        <v>22.58064516129032</v>
      </c>
      <c r="U20" s="21">
        <f t="shared" si="2"/>
        <v>21.830985915492956</v>
      </c>
      <c r="V20" s="21">
        <f t="shared" si="2"/>
        <v>28.04878048780488</v>
      </c>
      <c r="W20" s="39">
        <f>C12</f>
        <v>32.85</v>
      </c>
    </row>
    <row r="21" spans="1:23" ht="14.25" x14ac:dyDescent="0.25">
      <c r="A21" s="37">
        <v>2016</v>
      </c>
      <c r="B21" s="21">
        <f>100*B40+B39*50+B38*0</f>
        <v>28.000000000000004</v>
      </c>
      <c r="C21" s="21">
        <f t="shared" ref="C21:V21" si="3">100*C40+C39*50+C38*0</f>
        <v>45.17766497461929</v>
      </c>
      <c r="D21" s="21">
        <f t="shared" si="3"/>
        <v>28.285714285714285</v>
      </c>
      <c r="E21" s="21">
        <f t="shared" si="3"/>
        <v>29.320113314447589</v>
      </c>
      <c r="F21" s="21">
        <f t="shared" si="3"/>
        <v>27.594936708860757</v>
      </c>
      <c r="G21" s="21">
        <f t="shared" si="3"/>
        <v>29.921259842519685</v>
      </c>
      <c r="H21" s="21">
        <f t="shared" si="3"/>
        <v>32.142857142857139</v>
      </c>
      <c r="I21" s="21">
        <f t="shared" si="3"/>
        <v>25.161290322580644</v>
      </c>
      <c r="J21" s="21">
        <f t="shared" si="3"/>
        <v>29.815303430079155</v>
      </c>
      <c r="K21" s="21">
        <f t="shared" si="3"/>
        <v>41.968911917098453</v>
      </c>
      <c r="L21" s="21">
        <f t="shared" si="3"/>
        <v>27.736318407960198</v>
      </c>
      <c r="M21" s="21">
        <f t="shared" si="3"/>
        <v>33.427762039660053</v>
      </c>
      <c r="N21" s="21">
        <f t="shared" si="3"/>
        <v>24.181360201511332</v>
      </c>
      <c r="O21" s="21">
        <f t="shared" si="3"/>
        <v>29.301075268817204</v>
      </c>
      <c r="P21" s="21">
        <f t="shared" si="3"/>
        <v>33.866666666666667</v>
      </c>
      <c r="Q21" s="21">
        <f t="shared" si="3"/>
        <v>20.663265306122447</v>
      </c>
      <c r="R21" s="21">
        <f t="shared" si="3"/>
        <v>21.446700507614214</v>
      </c>
      <c r="S21" s="21">
        <f t="shared" si="3"/>
        <v>18.14516129032258</v>
      </c>
      <c r="T21" s="21">
        <f t="shared" si="3"/>
        <v>17.972972972972972</v>
      </c>
      <c r="U21" s="21">
        <f t="shared" si="3"/>
        <v>24.320652173913047</v>
      </c>
      <c r="V21" s="21">
        <f t="shared" si="3"/>
        <v>21.916010498687662</v>
      </c>
      <c r="W21" s="39">
        <f>D12</f>
        <v>29.12014448141742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  <c r="W24" s="39" t="str">
        <f>G12</f>
        <v>NA</v>
      </c>
    </row>
    <row r="25" spans="1:23" ht="14.25" x14ac:dyDescent="0.25">
      <c r="A25" s="37">
        <v>2008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39" t="str">
        <f>H12</f>
        <v>NA</v>
      </c>
    </row>
    <row r="26" spans="1:23" ht="14.25" x14ac:dyDescent="0.25">
      <c r="A26" s="37">
        <v>2007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  <c r="W26" s="39" t="str">
        <f>I12</f>
        <v>NA</v>
      </c>
    </row>
    <row r="27" spans="1:23" ht="14.25" x14ac:dyDescent="0.25">
      <c r="A27" s="40">
        <v>2006</v>
      </c>
      <c r="B27" s="21" t="s">
        <v>99</v>
      </c>
      <c r="C27" s="21" t="s">
        <v>99</v>
      </c>
      <c r="D27" s="21" t="s">
        <v>99</v>
      </c>
      <c r="E27" s="21" t="s">
        <v>99</v>
      </c>
      <c r="F27" s="21" t="s">
        <v>99</v>
      </c>
      <c r="G27" s="21" t="s">
        <v>99</v>
      </c>
      <c r="H27" s="21" t="s">
        <v>99</v>
      </c>
      <c r="I27" s="21" t="s">
        <v>99</v>
      </c>
      <c r="J27" s="21" t="s">
        <v>99</v>
      </c>
      <c r="K27" s="21" t="s">
        <v>99</v>
      </c>
      <c r="L27" s="21" t="s">
        <v>99</v>
      </c>
      <c r="M27" s="21" t="s">
        <v>99</v>
      </c>
      <c r="N27" s="21" t="s">
        <v>99</v>
      </c>
      <c r="O27" s="21" t="s">
        <v>99</v>
      </c>
      <c r="P27" s="21" t="s">
        <v>99</v>
      </c>
      <c r="Q27" s="21" t="s">
        <v>99</v>
      </c>
      <c r="R27" s="21" t="s">
        <v>99</v>
      </c>
      <c r="S27" s="21" t="s">
        <v>99</v>
      </c>
      <c r="T27" s="21" t="s">
        <v>99</v>
      </c>
      <c r="U27" s="21" t="s">
        <v>99</v>
      </c>
      <c r="V27" s="21" t="s">
        <v>99</v>
      </c>
      <c r="W27" s="41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0.42894736842105258</v>
      </c>
      <c r="C30" s="9">
        <v>0.58378378378378382</v>
      </c>
      <c r="D30" s="9">
        <v>0.39487179487179491</v>
      </c>
      <c r="E30" s="9">
        <v>0.54780361757105944</v>
      </c>
      <c r="F30" s="9">
        <v>0.45526315789473687</v>
      </c>
      <c r="G30" s="9">
        <v>0.58244680851063835</v>
      </c>
      <c r="H30" s="9">
        <v>0.36010362694300518</v>
      </c>
      <c r="I30" s="9">
        <v>0.43203883495145623</v>
      </c>
      <c r="J30" s="9">
        <v>0.31280788177339902</v>
      </c>
      <c r="K30" s="9">
        <v>0.33732057416267941</v>
      </c>
      <c r="L30" s="9">
        <v>0.44080604534005036</v>
      </c>
      <c r="M30" s="9">
        <v>0.49238578680203043</v>
      </c>
      <c r="N30" s="9">
        <v>0.53030303030303028</v>
      </c>
      <c r="O30" s="9">
        <v>0.27948717948717949</v>
      </c>
      <c r="P30" s="9">
        <v>0.5037974683544304</v>
      </c>
      <c r="Q30" s="9">
        <v>0.57599999999999996</v>
      </c>
      <c r="R30" s="9">
        <v>0.47938144329896909</v>
      </c>
      <c r="S30" s="9">
        <v>0.58111380145278446</v>
      </c>
      <c r="T30" s="9">
        <v>0.49507389162561583</v>
      </c>
      <c r="U30" s="9">
        <v>0.57868020304568524</v>
      </c>
      <c r="V30" s="9">
        <v>0.53608247422680411</v>
      </c>
    </row>
    <row r="31" spans="1:23" ht="14.25" x14ac:dyDescent="0.25">
      <c r="A31" s="5" t="s">
        <v>156</v>
      </c>
      <c r="B31" s="9">
        <v>0.55789473684210522</v>
      </c>
      <c r="C31" s="9">
        <v>0.40810810810810805</v>
      </c>
      <c r="D31" s="9">
        <v>0.5871794871794872</v>
      </c>
      <c r="E31" s="9">
        <v>0.41602067183462532</v>
      </c>
      <c r="F31" s="9">
        <v>0.48684210526315785</v>
      </c>
      <c r="G31" s="9">
        <v>0.39361702127659576</v>
      </c>
      <c r="H31" s="9">
        <v>0.62694300518134716</v>
      </c>
      <c r="I31" s="9">
        <v>0.44660194174757284</v>
      </c>
      <c r="J31" s="9">
        <v>0.58620689655172409</v>
      </c>
      <c r="K31" s="9">
        <v>0.63875598086124397</v>
      </c>
      <c r="L31" s="9">
        <v>0.52644836272040307</v>
      </c>
      <c r="M31" s="9">
        <v>0.47461928934010156</v>
      </c>
      <c r="N31" s="9">
        <v>0.43181818181818182</v>
      </c>
      <c r="O31" s="9">
        <v>0.71025641025641018</v>
      </c>
      <c r="P31" s="9">
        <v>0.47594936708860758</v>
      </c>
      <c r="Q31" s="9">
        <v>0.41066666666666668</v>
      </c>
      <c r="R31" s="9">
        <v>0.47938144329896909</v>
      </c>
      <c r="S31" s="9">
        <v>0.39951573849878935</v>
      </c>
      <c r="T31" s="9">
        <v>0.5</v>
      </c>
      <c r="U31" s="9">
        <v>0.40609137055837563</v>
      </c>
      <c r="V31" s="9">
        <v>0.44072164948453607</v>
      </c>
    </row>
    <row r="32" spans="1:23" ht="15" thickBot="1" x14ac:dyDescent="0.3">
      <c r="A32" s="6" t="s">
        <v>157</v>
      </c>
      <c r="B32" s="9">
        <v>1.3157894736842105E-2</v>
      </c>
      <c r="C32" s="9">
        <v>8.1081081081081086E-3</v>
      </c>
      <c r="D32" s="9">
        <v>1.7948717948717947E-2</v>
      </c>
      <c r="E32" s="9">
        <v>3.6175710594315243E-2</v>
      </c>
      <c r="F32" s="9">
        <v>5.7894736842105263E-2</v>
      </c>
      <c r="G32" s="9">
        <v>2.3936170212765961E-2</v>
      </c>
      <c r="H32" s="9">
        <v>1.2953367875647668E-2</v>
      </c>
      <c r="I32" s="9">
        <v>0.12135922330097088</v>
      </c>
      <c r="J32" s="9">
        <v>0.10098522167487685</v>
      </c>
      <c r="K32" s="9">
        <v>2.3923444976076555E-2</v>
      </c>
      <c r="L32" s="9">
        <v>3.2745591939546598E-2</v>
      </c>
      <c r="M32" s="9">
        <v>3.2994923857868022E-2</v>
      </c>
      <c r="N32" s="9">
        <v>3.787878787878788E-2</v>
      </c>
      <c r="O32" s="9">
        <v>1.0256410256410255E-2</v>
      </c>
      <c r="P32" s="9">
        <v>2.0253164556962026E-2</v>
      </c>
      <c r="Q32" s="9">
        <v>1.3333333333333334E-2</v>
      </c>
      <c r="R32" s="9">
        <v>4.1237113402061848E-2</v>
      </c>
      <c r="S32" s="9">
        <v>1.9370460048426151E-2</v>
      </c>
      <c r="T32" s="9">
        <v>4.9261083743842365E-3</v>
      </c>
      <c r="U32" s="9">
        <v>1.5228426395939087E-2</v>
      </c>
      <c r="V32" s="9">
        <v>2.3195876288659795E-2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0.53125</v>
      </c>
      <c r="C34" s="9">
        <v>0.39285714285714285</v>
      </c>
      <c r="D34" s="9">
        <v>0.38532110091743121</v>
      </c>
      <c r="E34" s="9">
        <v>0.26811594202898553</v>
      </c>
      <c r="F34" s="9">
        <v>0.42857142857142855</v>
      </c>
      <c r="G34" s="9">
        <v>0.38582677165354329</v>
      </c>
      <c r="H34" s="9">
        <v>0.17647058823529413</v>
      </c>
      <c r="I34" s="9">
        <v>0.48095238095238096</v>
      </c>
      <c r="J34" s="9">
        <v>0.46226415094339623</v>
      </c>
      <c r="K34" s="9">
        <v>0.28365384615384615</v>
      </c>
      <c r="L34" s="9">
        <v>0.48</v>
      </c>
      <c r="M34" s="9">
        <v>0.30508474576271188</v>
      </c>
      <c r="N34" s="9">
        <v>0.37438423645320201</v>
      </c>
      <c r="O34" s="9">
        <v>0.40229885057471265</v>
      </c>
      <c r="P34" s="9">
        <v>0.37563451776649748</v>
      </c>
      <c r="Q34" s="9">
        <v>0.43558282208588955</v>
      </c>
      <c r="R34" s="9">
        <v>0.26829268292682928</v>
      </c>
      <c r="S34" s="9">
        <v>0.43617021276595752</v>
      </c>
      <c r="T34" s="9">
        <v>0.54838709677419351</v>
      </c>
      <c r="U34" s="9">
        <v>0.56338028169014087</v>
      </c>
      <c r="V34" s="9">
        <v>0.4390243902439025</v>
      </c>
    </row>
    <row r="35" spans="1:22" ht="14.25" x14ac:dyDescent="0.25">
      <c r="A35" s="5" t="s">
        <v>156</v>
      </c>
      <c r="B35" s="9">
        <v>0.453125</v>
      </c>
      <c r="C35" s="9">
        <v>0.48571428571428571</v>
      </c>
      <c r="D35" s="9">
        <v>0.61467889908256879</v>
      </c>
      <c r="E35" s="9">
        <v>0.73188405797101452</v>
      </c>
      <c r="F35" s="9">
        <v>0.55555555555555558</v>
      </c>
      <c r="G35" s="9">
        <v>0.40944881889763779</v>
      </c>
      <c r="H35" s="9">
        <v>0.48039215686274511</v>
      </c>
      <c r="I35" s="9">
        <v>0.46190476190476187</v>
      </c>
      <c r="J35" s="9">
        <v>0.39622641509433959</v>
      </c>
      <c r="K35" s="9">
        <v>0.69230769230769229</v>
      </c>
      <c r="L35" s="9">
        <v>0.48499999999999999</v>
      </c>
      <c r="M35" s="9">
        <v>0.49152542372881358</v>
      </c>
      <c r="N35" s="9">
        <v>0.62561576354679804</v>
      </c>
      <c r="O35" s="9">
        <v>0.5977011494252874</v>
      </c>
      <c r="P35" s="9">
        <v>0.6142131979695431</v>
      </c>
      <c r="Q35" s="9">
        <v>0.52760736196319014</v>
      </c>
      <c r="R35" s="9">
        <v>0.72357723577235777</v>
      </c>
      <c r="S35" s="9">
        <v>0.55319148936170215</v>
      </c>
      <c r="T35" s="9">
        <v>0.45161290322580638</v>
      </c>
      <c r="U35" s="9">
        <v>0.43661971830985913</v>
      </c>
      <c r="V35" s="9">
        <v>0.56097560975609762</v>
      </c>
    </row>
    <row r="36" spans="1:22" ht="15" thickBot="1" x14ac:dyDescent="0.3">
      <c r="A36" s="6" t="s">
        <v>157</v>
      </c>
      <c r="B36" s="9">
        <v>1.5625E-2</v>
      </c>
      <c r="C36" s="9">
        <v>0.12142857142857143</v>
      </c>
      <c r="D36" s="9"/>
      <c r="E36" s="9"/>
      <c r="F36" s="9">
        <v>1.5873015873015872E-2</v>
      </c>
      <c r="G36" s="9">
        <v>0.20472440944881889</v>
      </c>
      <c r="H36" s="9">
        <v>0.34313725490196079</v>
      </c>
      <c r="I36" s="9">
        <v>5.7142857142857141E-2</v>
      </c>
      <c r="J36" s="9">
        <v>0.14150943396226415</v>
      </c>
      <c r="K36" s="9">
        <v>2.4038461538461543E-2</v>
      </c>
      <c r="L36" s="9">
        <v>3.5000000000000003E-2</v>
      </c>
      <c r="M36" s="9">
        <v>0.20338983050847459</v>
      </c>
      <c r="N36" s="9"/>
      <c r="O36" s="9"/>
      <c r="P36" s="9">
        <v>1.015228426395939E-2</v>
      </c>
      <c r="Q36" s="9">
        <v>3.6809815950920248E-2</v>
      </c>
      <c r="R36" s="9">
        <v>8.130081300813009E-3</v>
      </c>
      <c r="S36" s="9">
        <v>1.0638297872340425E-2</v>
      </c>
      <c r="T36" s="9"/>
      <c r="U36" s="9"/>
      <c r="V36" s="9"/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0.46857142857142864</v>
      </c>
      <c r="C38" s="9">
        <v>0.15228426395939088</v>
      </c>
      <c r="D38" s="9">
        <v>0.45428571428571429</v>
      </c>
      <c r="E38" s="9">
        <v>0.42776203966005666</v>
      </c>
      <c r="F38" s="9">
        <v>0.45569620253164556</v>
      </c>
      <c r="G38" s="9">
        <v>0.46194225721784776</v>
      </c>
      <c r="H38" s="9">
        <v>0.40773809523809523</v>
      </c>
      <c r="I38" s="9">
        <v>0.54193548387096779</v>
      </c>
      <c r="J38" s="9">
        <v>0.42744063324538251</v>
      </c>
      <c r="K38" s="9">
        <v>0.32642487046632129</v>
      </c>
      <c r="L38" s="9">
        <v>0.45771144278606968</v>
      </c>
      <c r="M38" s="9">
        <v>0.42209631728045321</v>
      </c>
      <c r="N38" s="9">
        <v>0.53148614609571787</v>
      </c>
      <c r="O38" s="9">
        <v>0.48924731182795694</v>
      </c>
      <c r="P38" s="9">
        <v>0.36533333333333329</v>
      </c>
      <c r="Q38" s="9">
        <v>0.59438775510204078</v>
      </c>
      <c r="R38" s="9">
        <v>0.60406091370558379</v>
      </c>
      <c r="S38" s="9">
        <v>0.64784946236559138</v>
      </c>
      <c r="T38" s="9">
        <v>0.65135135135135125</v>
      </c>
      <c r="U38" s="9">
        <v>0.54891304347826086</v>
      </c>
      <c r="V38" s="9">
        <v>0.56955380577427817</v>
      </c>
    </row>
    <row r="39" spans="1:22" ht="14.25" x14ac:dyDescent="0.25">
      <c r="A39" s="5" t="s">
        <v>156</v>
      </c>
      <c r="B39" s="9">
        <v>0.50285714285714289</v>
      </c>
      <c r="C39" s="9">
        <v>0.79187817258883253</v>
      </c>
      <c r="D39" s="9">
        <v>0.52571428571428569</v>
      </c>
      <c r="E39" s="9">
        <v>0.55807365439093481</v>
      </c>
      <c r="F39" s="9">
        <v>0.53670886075949364</v>
      </c>
      <c r="G39" s="9">
        <v>0.47769028871391078</v>
      </c>
      <c r="H39" s="9">
        <v>0.54166666666666663</v>
      </c>
      <c r="I39" s="9">
        <v>0.41290322580645161</v>
      </c>
      <c r="J39" s="9">
        <v>0.54881266490765168</v>
      </c>
      <c r="K39" s="9">
        <v>0.50777202072538863</v>
      </c>
      <c r="L39" s="9">
        <v>0.52985074626865669</v>
      </c>
      <c r="M39" s="9">
        <v>0.48725212464589235</v>
      </c>
      <c r="N39" s="9">
        <v>0.45340050377833746</v>
      </c>
      <c r="O39" s="9">
        <v>0.43548387096774194</v>
      </c>
      <c r="P39" s="9">
        <v>0.59199999999999997</v>
      </c>
      <c r="Q39" s="9">
        <v>0.39795918367346933</v>
      </c>
      <c r="R39" s="9">
        <v>0.3629441624365482</v>
      </c>
      <c r="S39" s="9">
        <v>0.34139784946236562</v>
      </c>
      <c r="T39" s="9">
        <v>0.33783783783783783</v>
      </c>
      <c r="U39" s="9">
        <v>0.41576086956521741</v>
      </c>
      <c r="V39" s="9">
        <v>0.4225721784776903</v>
      </c>
    </row>
    <row r="40" spans="1:22" ht="15" thickBot="1" x14ac:dyDescent="0.3">
      <c r="A40" s="6" t="s">
        <v>157</v>
      </c>
      <c r="B40" s="9">
        <v>2.8571428571428571E-2</v>
      </c>
      <c r="C40" s="9">
        <v>5.5837563451776651E-2</v>
      </c>
      <c r="D40" s="9">
        <v>0.02</v>
      </c>
      <c r="E40" s="9">
        <v>1.4164305949008501E-2</v>
      </c>
      <c r="F40" s="9">
        <v>7.5949367088607592E-3</v>
      </c>
      <c r="G40" s="9">
        <v>6.0367454068241469E-2</v>
      </c>
      <c r="H40" s="9">
        <v>5.0595238095238096E-2</v>
      </c>
      <c r="I40" s="9">
        <v>4.5161290322580643E-2</v>
      </c>
      <c r="J40" s="9">
        <v>2.3746701846965697E-2</v>
      </c>
      <c r="K40" s="9">
        <v>0.16580310880829019</v>
      </c>
      <c r="L40" s="9">
        <v>1.2437810945273632E-2</v>
      </c>
      <c r="M40" s="9">
        <v>9.0651558073654395E-2</v>
      </c>
      <c r="N40" s="9">
        <v>1.5113350125944584E-2</v>
      </c>
      <c r="O40" s="9">
        <v>7.5268817204301078E-2</v>
      </c>
      <c r="P40" s="9">
        <v>4.2666666666666665E-2</v>
      </c>
      <c r="Q40" s="9">
        <v>7.6530612244897957E-3</v>
      </c>
      <c r="R40" s="9">
        <v>3.2994923857868022E-2</v>
      </c>
      <c r="S40" s="9">
        <v>1.0752688172043012E-2</v>
      </c>
      <c r="T40" s="9">
        <v>1.0810810810810811E-2</v>
      </c>
      <c r="U40" s="9">
        <v>3.5326086956521736E-2</v>
      </c>
      <c r="V40" s="9">
        <v>7.874015748031496E-3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9" t="s">
        <v>99</v>
      </c>
      <c r="C42" s="9" t="s">
        <v>99</v>
      </c>
      <c r="D42" s="9" t="s">
        <v>99</v>
      </c>
      <c r="E42" s="9" t="s">
        <v>99</v>
      </c>
      <c r="F42" s="9" t="s">
        <v>99</v>
      </c>
      <c r="G42" s="9" t="s">
        <v>99</v>
      </c>
      <c r="H42" s="9" t="s">
        <v>99</v>
      </c>
      <c r="I42" s="9" t="s">
        <v>99</v>
      </c>
      <c r="J42" s="9" t="s">
        <v>99</v>
      </c>
      <c r="K42" s="9" t="s">
        <v>99</v>
      </c>
      <c r="L42" s="9" t="s">
        <v>99</v>
      </c>
      <c r="M42" s="9" t="s">
        <v>99</v>
      </c>
      <c r="N42" s="9" t="s">
        <v>99</v>
      </c>
      <c r="O42" s="9" t="s">
        <v>99</v>
      </c>
      <c r="P42" s="9" t="s">
        <v>99</v>
      </c>
      <c r="Q42" s="9" t="s">
        <v>99</v>
      </c>
      <c r="R42" s="9" t="s">
        <v>99</v>
      </c>
      <c r="S42" s="9" t="s">
        <v>99</v>
      </c>
      <c r="T42" s="9" t="s">
        <v>99</v>
      </c>
      <c r="U42" s="9" t="s">
        <v>99</v>
      </c>
      <c r="V42" s="9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9" t="s">
        <v>99</v>
      </c>
      <c r="C44" s="9" t="s">
        <v>99</v>
      </c>
      <c r="D44" s="9" t="s">
        <v>99</v>
      </c>
      <c r="E44" s="9" t="s">
        <v>99</v>
      </c>
      <c r="F44" s="9" t="s">
        <v>99</v>
      </c>
      <c r="G44" s="9" t="s">
        <v>99</v>
      </c>
      <c r="H44" s="9" t="s">
        <v>99</v>
      </c>
      <c r="I44" s="9" t="s">
        <v>99</v>
      </c>
      <c r="J44" s="9" t="s">
        <v>99</v>
      </c>
      <c r="K44" s="9" t="s">
        <v>99</v>
      </c>
      <c r="L44" s="9" t="s">
        <v>99</v>
      </c>
      <c r="M44" s="9" t="s">
        <v>99</v>
      </c>
      <c r="N44" s="9" t="s">
        <v>99</v>
      </c>
      <c r="O44" s="9" t="s">
        <v>99</v>
      </c>
      <c r="P44" s="9" t="s">
        <v>99</v>
      </c>
      <c r="Q44" s="9" t="s">
        <v>99</v>
      </c>
      <c r="R44" s="9" t="s">
        <v>99</v>
      </c>
      <c r="S44" s="9" t="s">
        <v>99</v>
      </c>
      <c r="T44" s="9" t="s">
        <v>99</v>
      </c>
      <c r="U44" s="9" t="s">
        <v>99</v>
      </c>
      <c r="V44" s="9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</row>
    <row r="51" spans="1:22" ht="14.25" x14ac:dyDescent="0.25">
      <c r="A51" s="5" t="s">
        <v>156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5" thickBot="1" x14ac:dyDescent="0.3">
      <c r="A52" s="6" t="s">
        <v>157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73" t="s">
        <v>99</v>
      </c>
      <c r="C54" s="73" t="s">
        <v>99</v>
      </c>
      <c r="D54" s="73" t="s">
        <v>99</v>
      </c>
      <c r="E54" s="73" t="s">
        <v>99</v>
      </c>
      <c r="F54" s="73" t="s">
        <v>99</v>
      </c>
      <c r="G54" s="73" t="s">
        <v>99</v>
      </c>
      <c r="H54" s="73" t="s">
        <v>99</v>
      </c>
      <c r="I54" s="73" t="s">
        <v>99</v>
      </c>
      <c r="J54" s="73" t="s">
        <v>99</v>
      </c>
      <c r="K54" s="73" t="s">
        <v>99</v>
      </c>
      <c r="L54" s="73" t="s">
        <v>99</v>
      </c>
      <c r="M54" s="73" t="s">
        <v>99</v>
      </c>
      <c r="N54" s="73" t="s">
        <v>99</v>
      </c>
      <c r="O54" s="73" t="s">
        <v>99</v>
      </c>
      <c r="P54" s="73" t="s">
        <v>99</v>
      </c>
      <c r="Q54" s="73" t="s">
        <v>99</v>
      </c>
      <c r="R54" s="73" t="s">
        <v>99</v>
      </c>
      <c r="S54" s="73" t="s">
        <v>99</v>
      </c>
      <c r="T54" s="73" t="s">
        <v>99</v>
      </c>
      <c r="U54" s="73" t="s">
        <v>99</v>
      </c>
      <c r="V54" s="73" t="s">
        <v>99</v>
      </c>
    </row>
    <row r="55" spans="1:22" ht="14.25" x14ac:dyDescent="0.25">
      <c r="A55" s="5" t="s">
        <v>156</v>
      </c>
      <c r="B55" s="74" t="s">
        <v>99</v>
      </c>
      <c r="C55" s="74" t="s">
        <v>99</v>
      </c>
      <c r="D55" s="74" t="s">
        <v>99</v>
      </c>
      <c r="E55" s="74" t="s">
        <v>99</v>
      </c>
      <c r="F55" s="74" t="s">
        <v>99</v>
      </c>
      <c r="G55" s="74" t="s">
        <v>99</v>
      </c>
      <c r="H55" s="74" t="s">
        <v>99</v>
      </c>
      <c r="I55" s="74" t="s">
        <v>99</v>
      </c>
      <c r="J55" s="74" t="s">
        <v>99</v>
      </c>
      <c r="K55" s="74" t="s">
        <v>99</v>
      </c>
      <c r="L55" s="74" t="s">
        <v>99</v>
      </c>
      <c r="M55" s="74" t="s">
        <v>99</v>
      </c>
      <c r="N55" s="74" t="s">
        <v>99</v>
      </c>
      <c r="O55" s="74" t="s">
        <v>99</v>
      </c>
      <c r="P55" s="74" t="s">
        <v>99</v>
      </c>
      <c r="Q55" s="74" t="s">
        <v>99</v>
      </c>
      <c r="R55" s="74" t="s">
        <v>99</v>
      </c>
      <c r="S55" s="74" t="s">
        <v>99</v>
      </c>
      <c r="T55" s="74" t="s">
        <v>99</v>
      </c>
      <c r="U55" s="74" t="s">
        <v>99</v>
      </c>
      <c r="V55" s="74" t="s">
        <v>99</v>
      </c>
    </row>
    <row r="56" spans="1:22" ht="15" thickBot="1" x14ac:dyDescent="0.3">
      <c r="A56" s="6" t="s">
        <v>157</v>
      </c>
      <c r="B56" s="74" t="s">
        <v>99</v>
      </c>
      <c r="C56" s="74" t="s">
        <v>99</v>
      </c>
      <c r="D56" s="74" t="s">
        <v>99</v>
      </c>
      <c r="E56" s="74" t="s">
        <v>99</v>
      </c>
      <c r="F56" s="74" t="s">
        <v>99</v>
      </c>
      <c r="G56" s="74" t="s">
        <v>99</v>
      </c>
      <c r="H56" s="74" t="s">
        <v>99</v>
      </c>
      <c r="I56" s="74" t="s">
        <v>99</v>
      </c>
      <c r="J56" s="74" t="s">
        <v>99</v>
      </c>
      <c r="K56" s="74" t="s">
        <v>99</v>
      </c>
      <c r="L56" s="74" t="s">
        <v>99</v>
      </c>
      <c r="M56" s="74" t="s">
        <v>99</v>
      </c>
      <c r="N56" s="74" t="s">
        <v>99</v>
      </c>
      <c r="O56" s="74" t="s">
        <v>99</v>
      </c>
      <c r="P56" s="74" t="s">
        <v>99</v>
      </c>
      <c r="Q56" s="74" t="s">
        <v>99</v>
      </c>
      <c r="R56" s="74" t="s">
        <v>99</v>
      </c>
      <c r="S56" s="74" t="s">
        <v>99</v>
      </c>
      <c r="T56" s="74" t="s">
        <v>99</v>
      </c>
      <c r="U56" s="74" t="s">
        <v>99</v>
      </c>
      <c r="V56" s="74" t="s">
        <v>99</v>
      </c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73" t="s">
        <v>99</v>
      </c>
      <c r="C58" s="73" t="s">
        <v>99</v>
      </c>
      <c r="D58" s="73" t="s">
        <v>99</v>
      </c>
      <c r="E58" s="73" t="s">
        <v>99</v>
      </c>
      <c r="F58" s="73" t="s">
        <v>99</v>
      </c>
      <c r="G58" s="73" t="s">
        <v>99</v>
      </c>
      <c r="H58" s="73" t="s">
        <v>99</v>
      </c>
      <c r="I58" s="73" t="s">
        <v>99</v>
      </c>
      <c r="J58" s="73" t="s">
        <v>99</v>
      </c>
      <c r="K58" s="73" t="s">
        <v>99</v>
      </c>
      <c r="L58" s="73" t="s">
        <v>99</v>
      </c>
      <c r="M58" s="73" t="s">
        <v>99</v>
      </c>
      <c r="N58" s="73" t="s">
        <v>99</v>
      </c>
      <c r="O58" s="73" t="s">
        <v>99</v>
      </c>
      <c r="P58" s="73" t="s">
        <v>99</v>
      </c>
      <c r="Q58" s="73" t="s">
        <v>99</v>
      </c>
      <c r="R58" s="73" t="s">
        <v>99</v>
      </c>
      <c r="S58" s="73" t="s">
        <v>99</v>
      </c>
      <c r="T58" s="73" t="s">
        <v>99</v>
      </c>
      <c r="U58" s="73" t="s">
        <v>99</v>
      </c>
      <c r="V58" s="73" t="s">
        <v>99</v>
      </c>
    </row>
    <row r="59" spans="1:22" ht="14.25" x14ac:dyDescent="0.25">
      <c r="A59" s="5" t="s">
        <v>156</v>
      </c>
      <c r="B59" s="74" t="s">
        <v>99</v>
      </c>
      <c r="C59" s="74" t="s">
        <v>99</v>
      </c>
      <c r="D59" s="74" t="s">
        <v>99</v>
      </c>
      <c r="E59" s="74" t="s">
        <v>99</v>
      </c>
      <c r="F59" s="74" t="s">
        <v>99</v>
      </c>
      <c r="G59" s="74" t="s">
        <v>99</v>
      </c>
      <c r="H59" s="74" t="s">
        <v>99</v>
      </c>
      <c r="I59" s="74" t="s">
        <v>99</v>
      </c>
      <c r="J59" s="74" t="s">
        <v>99</v>
      </c>
      <c r="K59" s="74" t="s">
        <v>99</v>
      </c>
      <c r="L59" s="74" t="s">
        <v>99</v>
      </c>
      <c r="M59" s="74" t="s">
        <v>99</v>
      </c>
      <c r="N59" s="74" t="s">
        <v>99</v>
      </c>
      <c r="O59" s="74" t="s">
        <v>99</v>
      </c>
      <c r="P59" s="74" t="s">
        <v>99</v>
      </c>
      <c r="Q59" s="74" t="s">
        <v>99</v>
      </c>
      <c r="R59" s="74" t="s">
        <v>99</v>
      </c>
      <c r="S59" s="74" t="s">
        <v>99</v>
      </c>
      <c r="T59" s="74" t="s">
        <v>99</v>
      </c>
      <c r="U59" s="74" t="s">
        <v>99</v>
      </c>
      <c r="V59" s="74" t="s">
        <v>99</v>
      </c>
    </row>
    <row r="60" spans="1:22" ht="15" thickBot="1" x14ac:dyDescent="0.3">
      <c r="A60" s="6" t="s">
        <v>157</v>
      </c>
      <c r="B60" s="74" t="s">
        <v>99</v>
      </c>
      <c r="C60" s="74" t="s">
        <v>99</v>
      </c>
      <c r="D60" s="74" t="s">
        <v>99</v>
      </c>
      <c r="E60" s="74" t="s">
        <v>99</v>
      </c>
      <c r="F60" s="74" t="s">
        <v>99</v>
      </c>
      <c r="G60" s="74" t="s">
        <v>99</v>
      </c>
      <c r="H60" s="74" t="s">
        <v>99</v>
      </c>
      <c r="I60" s="74" t="s">
        <v>99</v>
      </c>
      <c r="J60" s="74" t="s">
        <v>99</v>
      </c>
      <c r="K60" s="74" t="s">
        <v>99</v>
      </c>
      <c r="L60" s="74" t="s">
        <v>99</v>
      </c>
      <c r="M60" s="74" t="s">
        <v>99</v>
      </c>
      <c r="N60" s="74" t="s">
        <v>99</v>
      </c>
      <c r="O60" s="74" t="s">
        <v>99</v>
      </c>
      <c r="P60" s="74" t="s">
        <v>99</v>
      </c>
      <c r="Q60" s="74" t="s">
        <v>99</v>
      </c>
      <c r="R60" s="74" t="s">
        <v>99</v>
      </c>
      <c r="S60" s="74" t="s">
        <v>99</v>
      </c>
      <c r="T60" s="74" t="s">
        <v>99</v>
      </c>
      <c r="U60" s="74" t="s">
        <v>99</v>
      </c>
      <c r="V60" s="74" t="s">
        <v>99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4.25" x14ac:dyDescent="0.25">
      <c r="A63" s="5" t="s">
        <v>156</v>
      </c>
      <c r="B63" s="9" t="s">
        <v>99</v>
      </c>
      <c r="C63" s="9" t="s">
        <v>99</v>
      </c>
      <c r="D63" s="9" t="s">
        <v>99</v>
      </c>
      <c r="E63" s="9" t="s">
        <v>99</v>
      </c>
      <c r="F63" s="9" t="s">
        <v>99</v>
      </c>
      <c r="G63" s="9" t="s">
        <v>99</v>
      </c>
      <c r="H63" s="9" t="s">
        <v>99</v>
      </c>
      <c r="I63" s="9" t="s">
        <v>99</v>
      </c>
      <c r="J63" s="9" t="s">
        <v>99</v>
      </c>
      <c r="K63" s="9" t="s">
        <v>99</v>
      </c>
      <c r="L63" s="9" t="s">
        <v>99</v>
      </c>
      <c r="M63" s="9" t="s">
        <v>99</v>
      </c>
      <c r="N63" s="9" t="s">
        <v>99</v>
      </c>
      <c r="O63" s="9" t="s">
        <v>99</v>
      </c>
      <c r="P63" s="9" t="s">
        <v>99</v>
      </c>
      <c r="Q63" s="9" t="s">
        <v>99</v>
      </c>
      <c r="R63" s="9" t="s">
        <v>99</v>
      </c>
      <c r="S63" s="9" t="s">
        <v>99</v>
      </c>
      <c r="T63" s="9" t="s">
        <v>99</v>
      </c>
      <c r="U63" s="9" t="s">
        <v>99</v>
      </c>
      <c r="V63" s="9" t="s">
        <v>99</v>
      </c>
    </row>
    <row r="64" spans="1:22" ht="15" thickBot="1" x14ac:dyDescent="0.3">
      <c r="A64" s="6" t="s">
        <v>157</v>
      </c>
      <c r="B64" s="9" t="s">
        <v>99</v>
      </c>
      <c r="C64" s="9" t="s">
        <v>99</v>
      </c>
      <c r="D64" s="9" t="s">
        <v>99</v>
      </c>
      <c r="E64" s="9" t="s">
        <v>99</v>
      </c>
      <c r="F64" s="9" t="s">
        <v>99</v>
      </c>
      <c r="G64" s="9" t="s">
        <v>99</v>
      </c>
      <c r="H64" s="9" t="s">
        <v>99</v>
      </c>
      <c r="I64" s="9" t="s">
        <v>99</v>
      </c>
      <c r="J64" s="9" t="s">
        <v>99</v>
      </c>
      <c r="K64" s="9" t="s">
        <v>99</v>
      </c>
      <c r="L64" s="9" t="s">
        <v>99</v>
      </c>
      <c r="M64" s="9" t="s">
        <v>99</v>
      </c>
      <c r="N64" s="9" t="s">
        <v>99</v>
      </c>
      <c r="O64" s="9" t="s">
        <v>99</v>
      </c>
      <c r="P64" s="9" t="s">
        <v>99</v>
      </c>
      <c r="Q64" s="9" t="s">
        <v>99</v>
      </c>
      <c r="R64" s="9" t="s">
        <v>99</v>
      </c>
      <c r="S64" s="9" t="s">
        <v>99</v>
      </c>
      <c r="T64" s="9" t="s">
        <v>99</v>
      </c>
      <c r="U64" s="9" t="s">
        <v>99</v>
      </c>
      <c r="V64" s="9" t="s">
        <v>99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61</v>
      </c>
      <c r="B68" s="104" t="s">
        <v>112</v>
      </c>
      <c r="C68" s="105" t="s">
        <v>113</v>
      </c>
      <c r="D68" s="1"/>
      <c r="E68" s="1"/>
      <c r="F68" s="113" t="s">
        <v>61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29.760966640399268</v>
      </c>
      <c r="C69" s="19">
        <f>100*C83+C82*50+C81*0</f>
        <v>26.522327469553449</v>
      </c>
      <c r="F69" s="37">
        <v>2019</v>
      </c>
      <c r="G69" s="19">
        <f>100*G83+G82*50+G81*0</f>
        <v>30.471928397070787</v>
      </c>
      <c r="H69" s="19">
        <f>100*H83+H82*50+H81*0</f>
        <v>28.006189213085765</v>
      </c>
      <c r="I69" s="19">
        <f t="shared" ref="I69:K69" si="4">100*I83+I82*50+I81*0</f>
        <v>26.522020725388604</v>
      </c>
      <c r="J69" s="19">
        <f t="shared" si="4"/>
        <v>26.261008807045634</v>
      </c>
      <c r="K69" s="44">
        <f t="shared" si="4"/>
        <v>28.794072560040878</v>
      </c>
    </row>
    <row r="70" spans="1:32" ht="13.5" customHeight="1" x14ac:dyDescent="0.25">
      <c r="A70" s="37">
        <v>2017</v>
      </c>
      <c r="B70" s="19">
        <f>100*B87+B86*50+B85*0</f>
        <v>34.202334630350194</v>
      </c>
      <c r="C70" s="19">
        <f>100*C87+C86*50+C85*0</f>
        <v>31.673177083333336</v>
      </c>
      <c r="F70" s="37">
        <v>2017</v>
      </c>
      <c r="G70" s="19">
        <f>100*G87+G86*50+G85*0</f>
        <v>35.281837160751564</v>
      </c>
      <c r="H70" s="19">
        <f>100*H87+H86*50+H85*0</f>
        <v>31.733746130030962</v>
      </c>
      <c r="I70" s="19">
        <f t="shared" ref="I70:K70" si="5">100*I87+I86*50+I85*0</f>
        <v>28.893905191873589</v>
      </c>
      <c r="J70" s="19">
        <f t="shared" si="5"/>
        <v>32.389937106918232</v>
      </c>
      <c r="K70" s="44">
        <f t="shared" si="5"/>
        <v>34.684684684684683</v>
      </c>
    </row>
    <row r="71" spans="1:32" ht="13.5" customHeight="1" x14ac:dyDescent="0.25">
      <c r="A71" s="37">
        <v>2016</v>
      </c>
      <c r="B71" s="19">
        <f>100*B91+B90*50+B89*0</f>
        <v>29.013213382063537</v>
      </c>
      <c r="C71" s="19">
        <f>100*C91+C90*50+C89*0</f>
        <v>27.380672466494239</v>
      </c>
      <c r="F71" s="37">
        <v>2016</v>
      </c>
      <c r="G71" s="19">
        <f>100*G91+G90*50+G89*0</f>
        <v>29.39297124600639</v>
      </c>
      <c r="H71" s="19">
        <f>100*H91+H90*50+H89*0</f>
        <v>26.952770208901001</v>
      </c>
      <c r="I71" s="19">
        <f t="shared" ref="I71:K71" si="6">100*I91+I90*50+I89*0</f>
        <v>26.87373396353815</v>
      </c>
      <c r="J71" s="19">
        <f t="shared" si="6"/>
        <v>27.70137524557957</v>
      </c>
      <c r="K71" s="44">
        <f t="shared" si="6"/>
        <v>29.886914378029083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19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 t="s">
        <v>99</v>
      </c>
      <c r="C74" s="19" t="s">
        <v>99</v>
      </c>
      <c r="F74" s="37">
        <v>2009</v>
      </c>
      <c r="G74" s="19" t="s">
        <v>99</v>
      </c>
      <c r="H74" s="19" t="s">
        <v>99</v>
      </c>
      <c r="I74" s="19" t="s">
        <v>99</v>
      </c>
      <c r="J74" s="19" t="s">
        <v>99</v>
      </c>
      <c r="K74" s="19" t="s">
        <v>99</v>
      </c>
    </row>
    <row r="75" spans="1:32" ht="13.5" customHeight="1" x14ac:dyDescent="0.25">
      <c r="A75" s="37">
        <v>2008</v>
      </c>
      <c r="B75" s="19" t="s">
        <v>99</v>
      </c>
      <c r="C75" s="19" t="s">
        <v>99</v>
      </c>
      <c r="F75" s="37">
        <v>2008</v>
      </c>
      <c r="G75" s="19" t="s">
        <v>99</v>
      </c>
      <c r="H75" s="19" t="s">
        <v>99</v>
      </c>
      <c r="I75" s="19" t="s">
        <v>99</v>
      </c>
      <c r="J75" s="19" t="s">
        <v>99</v>
      </c>
      <c r="K75" s="19" t="s">
        <v>99</v>
      </c>
    </row>
    <row r="76" spans="1:32" ht="13.5" customHeight="1" x14ac:dyDescent="0.25">
      <c r="A76" s="37">
        <v>2007</v>
      </c>
      <c r="B76" s="19" t="s">
        <v>99</v>
      </c>
      <c r="C76" s="19" t="s">
        <v>99</v>
      </c>
      <c r="F76" s="37">
        <v>2007</v>
      </c>
      <c r="G76" s="19" t="s">
        <v>99</v>
      </c>
      <c r="H76" s="19" t="s">
        <v>99</v>
      </c>
      <c r="I76" s="19" t="s">
        <v>99</v>
      </c>
      <c r="J76" s="19" t="s">
        <v>99</v>
      </c>
      <c r="K76" s="19" t="s">
        <v>99</v>
      </c>
    </row>
    <row r="77" spans="1:32" ht="13.5" customHeight="1" thickBot="1" x14ac:dyDescent="0.3">
      <c r="A77" s="40">
        <v>2006</v>
      </c>
      <c r="B77" s="19" t="s">
        <v>99</v>
      </c>
      <c r="C77" s="19" t="s">
        <v>99</v>
      </c>
      <c r="F77" s="40">
        <v>2006</v>
      </c>
      <c r="G77" s="19" t="s">
        <v>99</v>
      </c>
      <c r="H77" s="19" t="s">
        <v>99</v>
      </c>
      <c r="I77" s="19" t="s">
        <v>99</v>
      </c>
      <c r="J77" s="19" t="s">
        <v>99</v>
      </c>
      <c r="K77" s="19" t="s">
        <v>99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0.44260572629366957</v>
      </c>
      <c r="C81" s="9">
        <v>0.49684258006314841</v>
      </c>
      <c r="F81" s="4" t="s">
        <v>155</v>
      </c>
      <c r="G81" s="9">
        <v>0.4450772986167616</v>
      </c>
      <c r="H81" s="9">
        <v>0.47435897435897428</v>
      </c>
      <c r="I81" s="9">
        <v>0.49870466321243528</v>
      </c>
      <c r="J81" s="9">
        <v>0.49479583666933552</v>
      </c>
      <c r="K81" s="9">
        <v>0.44966785896780787</v>
      </c>
    </row>
    <row r="82" spans="1:11" ht="14.25" x14ac:dyDescent="0.25">
      <c r="A82" s="12" t="s">
        <v>156</v>
      </c>
      <c r="B82" s="9">
        <v>0.51956921460467564</v>
      </c>
      <c r="C82" s="9">
        <v>0.47586829048263418</v>
      </c>
      <c r="F82" s="12" t="s">
        <v>156</v>
      </c>
      <c r="G82" s="9">
        <v>0.50040683482506099</v>
      </c>
      <c r="H82" s="9">
        <v>0.49115826702033599</v>
      </c>
      <c r="I82" s="9">
        <v>0.47215025906735753</v>
      </c>
      <c r="J82" s="9">
        <v>0.48518815052041631</v>
      </c>
      <c r="K82" s="9">
        <v>0.5247828308635667</v>
      </c>
    </row>
    <row r="83" spans="1:11" ht="15" thickBot="1" x14ac:dyDescent="0.3">
      <c r="A83" s="5" t="s">
        <v>157</v>
      </c>
      <c r="B83" s="9">
        <v>3.7825059101654845E-2</v>
      </c>
      <c r="C83" s="9">
        <v>2.7289129454217412E-2</v>
      </c>
      <c r="F83" s="5" t="s">
        <v>157</v>
      </c>
      <c r="G83" s="9">
        <v>5.4515866558177389E-2</v>
      </c>
      <c r="H83" s="9">
        <v>3.4482758620689655E-2</v>
      </c>
      <c r="I83" s="9">
        <v>2.9145077720207257E-2</v>
      </c>
      <c r="J83" s="9">
        <v>2.0016012810248198E-2</v>
      </c>
      <c r="K83" s="9">
        <v>2.5549310168625446E-2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0.37509727626459144</v>
      </c>
      <c r="C85" s="9">
        <v>0.41796875</v>
      </c>
      <c r="F85" s="4" t="s">
        <v>155</v>
      </c>
      <c r="G85" s="9">
        <v>0.35490605427974947</v>
      </c>
      <c r="H85" s="9">
        <v>0.42260061919504643</v>
      </c>
      <c r="I85" s="9">
        <v>0.4650112866817156</v>
      </c>
      <c r="J85" s="9">
        <v>0.41299790356394128</v>
      </c>
      <c r="K85" s="9">
        <v>0.35907335907335908</v>
      </c>
    </row>
    <row r="86" spans="1:11" ht="14.25" x14ac:dyDescent="0.25">
      <c r="A86" s="12" t="s">
        <v>156</v>
      </c>
      <c r="B86" s="9">
        <v>0.56575875486381322</v>
      </c>
      <c r="C86" s="9">
        <v>0.53059895833333337</v>
      </c>
      <c r="F86" s="12" t="s">
        <v>156</v>
      </c>
      <c r="G86" s="9">
        <v>0.58455114822546972</v>
      </c>
      <c r="H86" s="9">
        <v>0.52012383900928794</v>
      </c>
      <c r="I86" s="9">
        <v>0.49209932279909707</v>
      </c>
      <c r="J86" s="9">
        <v>0.52620545073375258</v>
      </c>
      <c r="K86" s="9">
        <v>0.58815958815958813</v>
      </c>
    </row>
    <row r="87" spans="1:11" ht="15" thickBot="1" x14ac:dyDescent="0.3">
      <c r="A87" s="5" t="s">
        <v>157</v>
      </c>
      <c r="B87" s="9">
        <v>5.9143968871595322E-2</v>
      </c>
      <c r="C87" s="9">
        <v>5.1432291666666657E-2</v>
      </c>
      <c r="F87" s="5" t="s">
        <v>157</v>
      </c>
      <c r="G87" s="9">
        <v>6.0542797494780795E-2</v>
      </c>
      <c r="H87" s="9">
        <v>5.7275541795665637E-2</v>
      </c>
      <c r="I87" s="9">
        <v>4.2889390519187359E-2</v>
      </c>
      <c r="J87" s="9">
        <v>6.0796645702306078E-2</v>
      </c>
      <c r="K87" s="9">
        <v>5.276705276705277E-2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0.45768906381782398</v>
      </c>
      <c r="C89" s="9">
        <v>0.4914178227133788</v>
      </c>
      <c r="F89" s="4" t="s">
        <v>155</v>
      </c>
      <c r="G89" s="9">
        <v>0.46805111821086259</v>
      </c>
      <c r="H89" s="9">
        <v>0.49682107175295187</v>
      </c>
      <c r="I89" s="9">
        <v>0.49426063470627957</v>
      </c>
      <c r="J89" s="9">
        <v>0.48428290766208254</v>
      </c>
      <c r="K89" s="9">
        <v>0.43780290791599358</v>
      </c>
    </row>
    <row r="90" spans="1:11" ht="14.25" x14ac:dyDescent="0.25">
      <c r="A90" s="12" t="s">
        <v>156</v>
      </c>
      <c r="B90" s="9">
        <v>0.50435760472308122</v>
      </c>
      <c r="C90" s="9">
        <v>0.46955090524335769</v>
      </c>
      <c r="F90" s="12" t="s">
        <v>156</v>
      </c>
      <c r="G90" s="9">
        <v>0.47603833865814699</v>
      </c>
      <c r="H90" s="9">
        <v>0.46730245231607631</v>
      </c>
      <c r="I90" s="9">
        <v>0.47400405131667794</v>
      </c>
      <c r="J90" s="9">
        <v>0.47740667976424361</v>
      </c>
      <c r="K90" s="9">
        <v>0.5266558966074314</v>
      </c>
    </row>
    <row r="91" spans="1:11" ht="15" thickBot="1" x14ac:dyDescent="0.3">
      <c r="A91" s="5" t="s">
        <v>157</v>
      </c>
      <c r="B91" s="9">
        <v>3.7953331459094741E-2</v>
      </c>
      <c r="C91" s="9">
        <v>3.9031272043263579E-2</v>
      </c>
      <c r="F91" s="5" t="s">
        <v>157</v>
      </c>
      <c r="G91" s="9">
        <v>5.5910543130990413E-2</v>
      </c>
      <c r="H91" s="9">
        <v>3.5876475930971846E-2</v>
      </c>
      <c r="I91" s="9">
        <v>3.1735313977042538E-2</v>
      </c>
      <c r="J91" s="9">
        <v>3.8310412573673867E-2</v>
      </c>
      <c r="K91" s="9">
        <v>3.5541195476575124E-2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 t="s">
        <v>99</v>
      </c>
      <c r="C101" s="9" t="s">
        <v>99</v>
      </c>
      <c r="F101" s="4" t="s">
        <v>155</v>
      </c>
      <c r="G101" s="9" t="s">
        <v>99</v>
      </c>
      <c r="H101" s="9" t="s">
        <v>99</v>
      </c>
      <c r="I101" s="9" t="s">
        <v>99</v>
      </c>
      <c r="J101" s="9" t="s">
        <v>99</v>
      </c>
      <c r="K101" s="9" t="s">
        <v>99</v>
      </c>
    </row>
    <row r="102" spans="1:11" ht="14.25" x14ac:dyDescent="0.25">
      <c r="A102" s="12" t="s">
        <v>156</v>
      </c>
      <c r="B102" s="9" t="s">
        <v>99</v>
      </c>
      <c r="C102" s="9" t="s">
        <v>99</v>
      </c>
      <c r="F102" s="12" t="s">
        <v>156</v>
      </c>
      <c r="G102" s="9" t="s">
        <v>99</v>
      </c>
      <c r="H102" s="9" t="s">
        <v>99</v>
      </c>
      <c r="I102" s="9" t="s">
        <v>99</v>
      </c>
      <c r="J102" s="9" t="s">
        <v>99</v>
      </c>
      <c r="K102" s="9" t="s">
        <v>99</v>
      </c>
    </row>
    <row r="103" spans="1:11" ht="15" thickBot="1" x14ac:dyDescent="0.3">
      <c r="A103" s="5" t="s">
        <v>157</v>
      </c>
      <c r="B103" s="9" t="s">
        <v>99</v>
      </c>
      <c r="C103" s="9" t="s">
        <v>99</v>
      </c>
      <c r="F103" s="5" t="s">
        <v>157</v>
      </c>
      <c r="G103" s="9" t="s">
        <v>99</v>
      </c>
      <c r="H103" s="9" t="s">
        <v>99</v>
      </c>
      <c r="I103" s="9" t="s">
        <v>99</v>
      </c>
      <c r="J103" s="9" t="s">
        <v>99</v>
      </c>
      <c r="K103" s="9" t="s">
        <v>99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73" t="s">
        <v>99</v>
      </c>
      <c r="C105" s="73" t="s">
        <v>99</v>
      </c>
      <c r="F105" s="4" t="s">
        <v>155</v>
      </c>
      <c r="G105" s="73" t="s">
        <v>99</v>
      </c>
      <c r="H105" s="73" t="s">
        <v>99</v>
      </c>
      <c r="I105" s="73" t="s">
        <v>99</v>
      </c>
      <c r="J105" s="73" t="s">
        <v>99</v>
      </c>
      <c r="K105" s="73" t="s">
        <v>99</v>
      </c>
    </row>
    <row r="106" spans="1:11" ht="14.25" x14ac:dyDescent="0.25">
      <c r="A106" s="12" t="s">
        <v>156</v>
      </c>
      <c r="B106" s="74" t="s">
        <v>99</v>
      </c>
      <c r="C106" s="74" t="s">
        <v>99</v>
      </c>
      <c r="F106" s="12" t="s">
        <v>156</v>
      </c>
      <c r="G106" s="74" t="s">
        <v>99</v>
      </c>
      <c r="H106" s="74" t="s">
        <v>99</v>
      </c>
      <c r="I106" s="74" t="s">
        <v>99</v>
      </c>
      <c r="J106" s="74" t="s">
        <v>99</v>
      </c>
      <c r="K106" s="74" t="s">
        <v>99</v>
      </c>
    </row>
    <row r="107" spans="1:11" ht="15" thickBot="1" x14ac:dyDescent="0.3">
      <c r="A107" s="5" t="s">
        <v>157</v>
      </c>
      <c r="B107" s="74" t="s">
        <v>99</v>
      </c>
      <c r="C107" s="74" t="s">
        <v>99</v>
      </c>
      <c r="F107" s="5" t="s">
        <v>157</v>
      </c>
      <c r="G107" s="74" t="s">
        <v>99</v>
      </c>
      <c r="H107" s="74" t="s">
        <v>99</v>
      </c>
      <c r="I107" s="74" t="s">
        <v>99</v>
      </c>
      <c r="J107" s="74" t="s">
        <v>99</v>
      </c>
      <c r="K107" s="74" t="s">
        <v>99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 t="s">
        <v>99</v>
      </c>
      <c r="C109" s="9" t="s">
        <v>99</v>
      </c>
      <c r="F109" s="4" t="s">
        <v>155</v>
      </c>
      <c r="G109" s="73" t="s">
        <v>99</v>
      </c>
      <c r="H109" s="73" t="s">
        <v>99</v>
      </c>
      <c r="I109" s="73" t="s">
        <v>99</v>
      </c>
      <c r="J109" s="73" t="s">
        <v>99</v>
      </c>
      <c r="K109" s="73" t="s">
        <v>99</v>
      </c>
    </row>
    <row r="110" spans="1:11" ht="14.25" x14ac:dyDescent="0.25">
      <c r="A110" s="12" t="s">
        <v>156</v>
      </c>
      <c r="B110" s="9" t="s">
        <v>99</v>
      </c>
      <c r="C110" s="9" t="s">
        <v>99</v>
      </c>
      <c r="F110" s="12" t="s">
        <v>156</v>
      </c>
      <c r="G110" s="74" t="s">
        <v>99</v>
      </c>
      <c r="H110" s="74" t="s">
        <v>99</v>
      </c>
      <c r="I110" s="74" t="s">
        <v>99</v>
      </c>
      <c r="J110" s="74" t="s">
        <v>99</v>
      </c>
      <c r="K110" s="74" t="s">
        <v>99</v>
      </c>
    </row>
    <row r="111" spans="1:11" ht="15" thickBot="1" x14ac:dyDescent="0.3">
      <c r="A111" s="5" t="s">
        <v>157</v>
      </c>
      <c r="B111" s="9" t="s">
        <v>99</v>
      </c>
      <c r="C111" s="9" t="s">
        <v>99</v>
      </c>
      <c r="F111" s="5" t="s">
        <v>157</v>
      </c>
      <c r="G111" s="74" t="s">
        <v>99</v>
      </c>
      <c r="H111" s="74" t="s">
        <v>99</v>
      </c>
      <c r="I111" s="74" t="s">
        <v>99</v>
      </c>
      <c r="J111" s="74" t="s">
        <v>99</v>
      </c>
      <c r="K111" s="74" t="s">
        <v>99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 t="s">
        <v>99</v>
      </c>
      <c r="C113" s="9" t="s">
        <v>99</v>
      </c>
      <c r="F113" s="4" t="s">
        <v>155</v>
      </c>
      <c r="G113" s="9" t="s">
        <v>99</v>
      </c>
      <c r="H113" s="9" t="s">
        <v>99</v>
      </c>
      <c r="I113" s="9" t="s">
        <v>99</v>
      </c>
      <c r="J113" s="9" t="s">
        <v>99</v>
      </c>
      <c r="K113" s="9" t="s">
        <v>99</v>
      </c>
    </row>
    <row r="114" spans="1:11" ht="14.25" x14ac:dyDescent="0.25">
      <c r="A114" s="12" t="s">
        <v>156</v>
      </c>
      <c r="B114" s="9" t="s">
        <v>99</v>
      </c>
      <c r="C114" s="9" t="s">
        <v>99</v>
      </c>
      <c r="F114" s="12" t="s">
        <v>156</v>
      </c>
      <c r="G114" s="9" t="s">
        <v>99</v>
      </c>
      <c r="H114" s="9" t="s">
        <v>99</v>
      </c>
      <c r="I114" s="9" t="s">
        <v>99</v>
      </c>
      <c r="J114" s="9" t="s">
        <v>99</v>
      </c>
      <c r="K114" s="9" t="s">
        <v>99</v>
      </c>
    </row>
    <row r="115" spans="1:11" ht="15.6" customHeight="1" x14ac:dyDescent="0.25">
      <c r="A115" s="5" t="s">
        <v>157</v>
      </c>
      <c r="B115" s="9" t="s">
        <v>99</v>
      </c>
      <c r="C115" s="9" t="s">
        <v>99</v>
      </c>
      <c r="F115" s="5" t="s">
        <v>157</v>
      </c>
      <c r="G115" s="9" t="s">
        <v>99</v>
      </c>
      <c r="H115" s="9" t="s">
        <v>99</v>
      </c>
      <c r="I115" s="9" t="s">
        <v>99</v>
      </c>
      <c r="J115" s="9" t="s">
        <v>99</v>
      </c>
      <c r="K115" s="9" t="s">
        <v>99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73"/>
  <sheetViews>
    <sheetView zoomScaleNormal="100" workbookViewId="0"/>
  </sheetViews>
  <sheetFormatPr baseColWidth="10" defaultColWidth="10.7109375" defaultRowHeight="13.5" x14ac:dyDescent="0.25"/>
  <cols>
    <col min="1" max="1" width="50.7109375" style="67" customWidth="1"/>
    <col min="2" max="10" width="14.7109375" style="1" customWidth="1"/>
    <col min="11" max="11" width="12.42578125" style="53" customWidth="1"/>
    <col min="12" max="29" width="10.7109375" style="53"/>
    <col min="30" max="16384" width="10.7109375" style="1"/>
  </cols>
  <sheetData>
    <row r="1" spans="1:29" s="16" customFormat="1" ht="30" customHeight="1" x14ac:dyDescent="0.2">
      <c r="A1" s="58" t="s">
        <v>0</v>
      </c>
      <c r="B1" s="59"/>
      <c r="C1" s="59"/>
      <c r="D1" s="59"/>
      <c r="E1" s="59"/>
      <c r="F1" s="59"/>
      <c r="G1" s="59"/>
      <c r="H1" s="60"/>
      <c r="I1" s="60"/>
      <c r="J1" s="61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s="53" customFormat="1" x14ac:dyDescent="0.25">
      <c r="A2" s="63"/>
      <c r="J2" s="62"/>
    </row>
    <row r="3" spans="1:29" x14ac:dyDescent="0.25">
      <c r="A3" s="99" t="s">
        <v>1</v>
      </c>
      <c r="B3" s="100"/>
      <c r="C3" s="100"/>
      <c r="D3" s="100"/>
      <c r="E3" s="100"/>
      <c r="F3" s="100"/>
      <c r="G3" s="100"/>
      <c r="H3" s="100"/>
      <c r="I3" s="100"/>
      <c r="J3" s="101"/>
    </row>
    <row r="4" spans="1:29" ht="15" customHeight="1" x14ac:dyDescent="0.25">
      <c r="A4" s="153" t="s">
        <v>2</v>
      </c>
      <c r="B4" s="154" t="s">
        <v>3</v>
      </c>
      <c r="C4" s="154"/>
      <c r="D4" s="154"/>
      <c r="E4" s="154"/>
      <c r="F4" s="154"/>
      <c r="G4" s="154"/>
      <c r="H4" s="154"/>
      <c r="I4" s="154"/>
      <c r="J4" s="155"/>
    </row>
    <row r="5" spans="1:29" ht="15" customHeight="1" x14ac:dyDescent="0.25">
      <c r="A5" s="153"/>
      <c r="B5" s="154"/>
      <c r="C5" s="154"/>
      <c r="D5" s="154"/>
      <c r="E5" s="154"/>
      <c r="F5" s="154"/>
      <c r="G5" s="154"/>
      <c r="H5" s="154"/>
      <c r="I5" s="154"/>
      <c r="J5" s="155"/>
    </row>
    <row r="6" spans="1:29" x14ac:dyDescent="0.25">
      <c r="A6" s="99" t="s">
        <v>4</v>
      </c>
      <c r="B6" s="100"/>
      <c r="C6" s="100"/>
      <c r="D6" s="100"/>
      <c r="E6" s="100"/>
      <c r="F6" s="100"/>
      <c r="G6" s="100"/>
      <c r="H6" s="100"/>
      <c r="I6" s="100"/>
      <c r="J6" s="101"/>
    </row>
    <row r="7" spans="1:29" ht="15" customHeight="1" x14ac:dyDescent="0.25">
      <c r="A7" s="153" t="s">
        <v>5</v>
      </c>
      <c r="B7" s="160" t="s">
        <v>215</v>
      </c>
      <c r="C7" s="158"/>
      <c r="D7" s="158"/>
      <c r="E7" s="158"/>
      <c r="F7" s="158"/>
      <c r="G7" s="158"/>
      <c r="H7" s="158"/>
      <c r="I7" s="158"/>
      <c r="J7" s="159"/>
    </row>
    <row r="8" spans="1:29" ht="15" customHeight="1" x14ac:dyDescent="0.25">
      <c r="A8" s="153"/>
      <c r="B8" s="158"/>
      <c r="C8" s="158"/>
      <c r="D8" s="158"/>
      <c r="E8" s="158"/>
      <c r="F8" s="158"/>
      <c r="G8" s="158"/>
      <c r="H8" s="158"/>
      <c r="I8" s="158"/>
      <c r="J8" s="159"/>
    </row>
    <row r="9" spans="1:29" ht="15" customHeight="1" x14ac:dyDescent="0.25">
      <c r="A9" s="153" t="s">
        <v>6</v>
      </c>
      <c r="B9" s="158" t="s">
        <v>7</v>
      </c>
      <c r="C9" s="158"/>
      <c r="D9" s="158"/>
      <c r="E9" s="158"/>
      <c r="F9" s="158"/>
      <c r="G9" s="158"/>
      <c r="H9" s="158"/>
      <c r="I9" s="158"/>
      <c r="J9" s="159"/>
    </row>
    <row r="10" spans="1:29" ht="15" customHeight="1" x14ac:dyDescent="0.25">
      <c r="A10" s="153"/>
      <c r="B10" s="158"/>
      <c r="C10" s="158"/>
      <c r="D10" s="158"/>
      <c r="E10" s="158"/>
      <c r="F10" s="158"/>
      <c r="G10" s="158"/>
      <c r="H10" s="158"/>
      <c r="I10" s="158"/>
      <c r="J10" s="159"/>
    </row>
    <row r="11" spans="1:29" x14ac:dyDescent="0.25">
      <c r="A11" s="99" t="s">
        <v>8</v>
      </c>
      <c r="B11" s="100"/>
      <c r="C11" s="100"/>
      <c r="D11" s="100"/>
      <c r="E11" s="100"/>
      <c r="F11" s="100"/>
      <c r="G11" s="100"/>
      <c r="H11" s="100"/>
      <c r="I11" s="100"/>
      <c r="J11" s="101"/>
    </row>
    <row r="12" spans="1:29" x14ac:dyDescent="0.25">
      <c r="A12" s="153" t="s">
        <v>9</v>
      </c>
      <c r="B12" s="156"/>
      <c r="C12" s="156"/>
      <c r="D12" s="156"/>
      <c r="E12" s="156"/>
      <c r="F12" s="156"/>
      <c r="G12" s="156"/>
      <c r="H12" s="156"/>
      <c r="I12" s="156"/>
      <c r="J12" s="157"/>
    </row>
    <row r="13" spans="1:29" x14ac:dyDescent="0.25">
      <c r="A13" s="153"/>
      <c r="B13" s="156"/>
      <c r="C13" s="156"/>
      <c r="D13" s="156"/>
      <c r="E13" s="156"/>
      <c r="F13" s="156"/>
      <c r="G13" s="156"/>
      <c r="H13" s="156"/>
      <c r="I13" s="156"/>
      <c r="J13" s="157"/>
    </row>
    <row r="14" spans="1:29" x14ac:dyDescent="0.25">
      <c r="A14" s="153"/>
      <c r="B14" s="156"/>
      <c r="C14" s="156"/>
      <c r="D14" s="156"/>
      <c r="E14" s="156"/>
      <c r="F14" s="156"/>
      <c r="G14" s="156"/>
      <c r="H14" s="156"/>
      <c r="I14" s="156"/>
      <c r="J14" s="157"/>
    </row>
    <row r="15" spans="1:29" x14ac:dyDescent="0.25">
      <c r="A15" s="153"/>
      <c r="B15" s="156"/>
      <c r="C15" s="156"/>
      <c r="D15" s="156"/>
      <c r="E15" s="156"/>
      <c r="F15" s="156"/>
      <c r="G15" s="156"/>
      <c r="H15" s="156"/>
      <c r="I15" s="156"/>
      <c r="J15" s="157"/>
    </row>
    <row r="16" spans="1:29" x14ac:dyDescent="0.25">
      <c r="A16" s="153" t="s">
        <v>10</v>
      </c>
      <c r="B16" s="156"/>
      <c r="C16" s="156"/>
      <c r="D16" s="156"/>
      <c r="E16" s="156"/>
      <c r="F16" s="156"/>
      <c r="G16" s="156"/>
      <c r="H16" s="156"/>
      <c r="I16" s="156"/>
      <c r="J16" s="157"/>
    </row>
    <row r="17" spans="1:10" x14ac:dyDescent="0.25">
      <c r="A17" s="153"/>
      <c r="B17" s="156"/>
      <c r="C17" s="156"/>
      <c r="D17" s="156"/>
      <c r="E17" s="156"/>
      <c r="F17" s="156"/>
      <c r="G17" s="156"/>
      <c r="H17" s="156"/>
      <c r="I17" s="156"/>
      <c r="J17" s="157"/>
    </row>
    <row r="18" spans="1:10" x14ac:dyDescent="0.25">
      <c r="A18" s="153"/>
      <c r="B18" s="156"/>
      <c r="C18" s="156"/>
      <c r="D18" s="156"/>
      <c r="E18" s="156"/>
      <c r="F18" s="156"/>
      <c r="G18" s="156"/>
      <c r="H18" s="156"/>
      <c r="I18" s="156"/>
      <c r="J18" s="157"/>
    </row>
    <row r="19" spans="1:10" x14ac:dyDescent="0.25">
      <c r="A19" s="153"/>
      <c r="B19" s="156"/>
      <c r="C19" s="156"/>
      <c r="D19" s="156"/>
      <c r="E19" s="156"/>
      <c r="F19" s="156"/>
      <c r="G19" s="156"/>
      <c r="H19" s="156"/>
      <c r="I19" s="156"/>
      <c r="J19" s="157"/>
    </row>
    <row r="20" spans="1:10" x14ac:dyDescent="0.25">
      <c r="A20" s="153" t="s">
        <v>11</v>
      </c>
      <c r="B20" s="156"/>
      <c r="C20" s="156"/>
      <c r="D20" s="156"/>
      <c r="E20" s="156"/>
      <c r="F20" s="156"/>
      <c r="G20" s="156"/>
      <c r="H20" s="156"/>
      <c r="I20" s="156"/>
      <c r="J20" s="157"/>
    </row>
    <row r="21" spans="1:10" x14ac:dyDescent="0.25">
      <c r="A21" s="153"/>
      <c r="B21" s="156"/>
      <c r="C21" s="156"/>
      <c r="D21" s="156"/>
      <c r="E21" s="156"/>
      <c r="F21" s="156"/>
      <c r="G21" s="156"/>
      <c r="H21" s="156"/>
      <c r="I21" s="156"/>
      <c r="J21" s="157"/>
    </row>
    <row r="22" spans="1:10" x14ac:dyDescent="0.25">
      <c r="A22" s="153"/>
      <c r="B22" s="156"/>
      <c r="C22" s="156"/>
      <c r="D22" s="156"/>
      <c r="E22" s="156"/>
      <c r="F22" s="156"/>
      <c r="G22" s="156"/>
      <c r="H22" s="156"/>
      <c r="I22" s="156"/>
      <c r="J22" s="157"/>
    </row>
    <row r="23" spans="1:10" x14ac:dyDescent="0.25">
      <c r="A23" s="153"/>
      <c r="B23" s="156"/>
      <c r="C23" s="156"/>
      <c r="D23" s="156"/>
      <c r="E23" s="156"/>
      <c r="F23" s="156"/>
      <c r="G23" s="156"/>
      <c r="H23" s="156"/>
      <c r="I23" s="156"/>
      <c r="J23" s="157"/>
    </row>
    <row r="24" spans="1:10" x14ac:dyDescent="0.25">
      <c r="A24" s="99" t="s">
        <v>12</v>
      </c>
      <c r="B24" s="100"/>
      <c r="C24" s="100"/>
      <c r="D24" s="100"/>
      <c r="E24" s="100"/>
      <c r="F24" s="100"/>
      <c r="G24" s="100"/>
      <c r="H24" s="100"/>
      <c r="I24" s="100"/>
      <c r="J24" s="101"/>
    </row>
    <row r="25" spans="1:10" ht="30" customHeight="1" x14ac:dyDescent="0.25">
      <c r="A25" s="64" t="s">
        <v>13</v>
      </c>
      <c r="B25" s="149" t="s">
        <v>14</v>
      </c>
      <c r="C25" s="149"/>
      <c r="D25" s="149"/>
      <c r="E25" s="149"/>
      <c r="F25" s="149"/>
      <c r="G25" s="149"/>
      <c r="H25" s="149"/>
      <c r="I25" s="149"/>
      <c r="J25" s="150"/>
    </row>
    <row r="26" spans="1:10" ht="30" customHeight="1" x14ac:dyDescent="0.25">
      <c r="A26" s="64" t="s">
        <v>15</v>
      </c>
      <c r="B26" s="161" t="s">
        <v>216</v>
      </c>
      <c r="C26" s="161"/>
      <c r="D26" s="161"/>
      <c r="E26" s="161"/>
      <c r="F26" s="161"/>
      <c r="G26" s="161"/>
      <c r="H26" s="161"/>
      <c r="I26" s="161"/>
      <c r="J26" s="162"/>
    </row>
    <row r="27" spans="1:10" ht="30" customHeight="1" thickBot="1" x14ac:dyDescent="0.3">
      <c r="A27" s="65" t="s">
        <v>16</v>
      </c>
      <c r="B27" s="151" t="s">
        <v>17</v>
      </c>
      <c r="C27" s="151"/>
      <c r="D27" s="151"/>
      <c r="E27" s="151"/>
      <c r="F27" s="151"/>
      <c r="G27" s="151"/>
      <c r="H27" s="151"/>
      <c r="I27" s="151"/>
      <c r="J27" s="152"/>
    </row>
    <row r="28" spans="1:10" x14ac:dyDescent="0.25">
      <c r="A28" s="99" t="s">
        <v>12</v>
      </c>
      <c r="B28" s="100"/>
      <c r="C28" s="100"/>
      <c r="D28" s="100"/>
      <c r="E28" s="100"/>
      <c r="F28" s="100"/>
      <c r="G28" s="100"/>
      <c r="H28" s="100"/>
      <c r="I28" s="100"/>
      <c r="J28" s="101"/>
    </row>
    <row r="29" spans="1:10" s="53" customFormat="1" ht="30" customHeight="1" x14ac:dyDescent="0.25">
      <c r="A29" s="98" t="s">
        <v>18</v>
      </c>
      <c r="B29" s="22"/>
      <c r="C29" s="22"/>
      <c r="D29" s="22"/>
      <c r="E29" s="22"/>
      <c r="F29" s="22"/>
      <c r="G29" s="22"/>
      <c r="H29" s="22"/>
      <c r="I29" s="22"/>
      <c r="J29" s="94"/>
    </row>
    <row r="30" spans="1:10" s="53" customFormat="1" ht="30" customHeight="1" x14ac:dyDescent="0.25">
      <c r="A30" s="95"/>
      <c r="B30" s="96"/>
      <c r="C30" s="96"/>
      <c r="D30" s="96"/>
      <c r="E30" s="96"/>
      <c r="F30" s="96"/>
      <c r="G30" s="96"/>
      <c r="H30" s="96"/>
      <c r="I30" s="96"/>
      <c r="J30" s="97"/>
    </row>
    <row r="31" spans="1:10" s="53" customFormat="1" x14ac:dyDescent="0.25">
      <c r="A31" s="66"/>
    </row>
    <row r="32" spans="1:10" s="53" customFormat="1" x14ac:dyDescent="0.25">
      <c r="A32" s="66"/>
    </row>
    <row r="33" spans="1:1" s="53" customFormat="1" x14ac:dyDescent="0.25">
      <c r="A33" s="66"/>
    </row>
    <row r="34" spans="1:1" s="53" customFormat="1" x14ac:dyDescent="0.25">
      <c r="A34" s="66"/>
    </row>
    <row r="35" spans="1:1" s="53" customFormat="1" x14ac:dyDescent="0.25">
      <c r="A35" s="66"/>
    </row>
    <row r="36" spans="1:1" s="53" customFormat="1" x14ac:dyDescent="0.25">
      <c r="A36" s="66"/>
    </row>
    <row r="37" spans="1:1" s="53" customFormat="1" x14ac:dyDescent="0.25">
      <c r="A37" s="66"/>
    </row>
    <row r="38" spans="1:1" s="53" customFormat="1" x14ac:dyDescent="0.25">
      <c r="A38" s="66"/>
    </row>
    <row r="39" spans="1:1" s="53" customFormat="1" x14ac:dyDescent="0.25">
      <c r="A39" s="66"/>
    </row>
    <row r="40" spans="1:1" s="53" customFormat="1" x14ac:dyDescent="0.25">
      <c r="A40" s="66"/>
    </row>
    <row r="41" spans="1:1" s="53" customFormat="1" x14ac:dyDescent="0.25">
      <c r="A41" s="66"/>
    </row>
    <row r="42" spans="1:1" s="53" customFormat="1" x14ac:dyDescent="0.25">
      <c r="A42" s="66"/>
    </row>
    <row r="43" spans="1:1" s="53" customFormat="1" x14ac:dyDescent="0.25">
      <c r="A43" s="66"/>
    </row>
    <row r="44" spans="1:1" s="53" customFormat="1" x14ac:dyDescent="0.25">
      <c r="A44" s="66"/>
    </row>
    <row r="45" spans="1:1" s="53" customFormat="1" x14ac:dyDescent="0.25">
      <c r="A45" s="66"/>
    </row>
    <row r="46" spans="1:1" s="53" customFormat="1" x14ac:dyDescent="0.25">
      <c r="A46" s="66"/>
    </row>
    <row r="47" spans="1:1" s="53" customFormat="1" x14ac:dyDescent="0.25">
      <c r="A47" s="66"/>
    </row>
    <row r="48" spans="1:1" s="53" customFormat="1" x14ac:dyDescent="0.25">
      <c r="A48" s="66"/>
    </row>
    <row r="49" spans="1:1" s="53" customFormat="1" x14ac:dyDescent="0.25">
      <c r="A49" s="66"/>
    </row>
    <row r="50" spans="1:1" s="53" customFormat="1" x14ac:dyDescent="0.25">
      <c r="A50" s="66"/>
    </row>
    <row r="51" spans="1:1" s="53" customFormat="1" x14ac:dyDescent="0.25">
      <c r="A51" s="66"/>
    </row>
    <row r="52" spans="1:1" s="53" customFormat="1" x14ac:dyDescent="0.25">
      <c r="A52" s="66"/>
    </row>
    <row r="53" spans="1:1" s="53" customFormat="1" x14ac:dyDescent="0.25">
      <c r="A53" s="66"/>
    </row>
    <row r="54" spans="1:1" s="53" customFormat="1" x14ac:dyDescent="0.25">
      <c r="A54" s="66"/>
    </row>
    <row r="55" spans="1:1" s="53" customFormat="1" x14ac:dyDescent="0.25">
      <c r="A55" s="66"/>
    </row>
    <row r="56" spans="1:1" s="53" customFormat="1" x14ac:dyDescent="0.25">
      <c r="A56" s="66"/>
    </row>
    <row r="57" spans="1:1" s="53" customFormat="1" x14ac:dyDescent="0.25">
      <c r="A57" s="66"/>
    </row>
    <row r="58" spans="1:1" s="53" customFormat="1" x14ac:dyDescent="0.25">
      <c r="A58" s="66"/>
    </row>
    <row r="59" spans="1:1" s="53" customFormat="1" x14ac:dyDescent="0.25">
      <c r="A59" s="66"/>
    </row>
    <row r="60" spans="1:1" s="53" customFormat="1" x14ac:dyDescent="0.25">
      <c r="A60" s="66"/>
    </row>
    <row r="61" spans="1:1" s="53" customFormat="1" x14ac:dyDescent="0.25">
      <c r="A61" s="66"/>
    </row>
    <row r="62" spans="1:1" s="53" customFormat="1" x14ac:dyDescent="0.25">
      <c r="A62" s="66"/>
    </row>
    <row r="63" spans="1:1" s="53" customFormat="1" x14ac:dyDescent="0.25">
      <c r="A63" s="66"/>
    </row>
    <row r="64" spans="1:1" s="53" customFormat="1" x14ac:dyDescent="0.25">
      <c r="A64" s="66"/>
    </row>
    <row r="65" spans="1:1" s="53" customFormat="1" x14ac:dyDescent="0.25">
      <c r="A65" s="66"/>
    </row>
    <row r="66" spans="1:1" s="53" customFormat="1" x14ac:dyDescent="0.25">
      <c r="A66" s="66"/>
    </row>
    <row r="67" spans="1:1" s="53" customFormat="1" x14ac:dyDescent="0.25">
      <c r="A67" s="66"/>
    </row>
    <row r="68" spans="1:1" s="53" customFormat="1" x14ac:dyDescent="0.25">
      <c r="A68" s="66"/>
    </row>
    <row r="69" spans="1:1" s="53" customFormat="1" x14ac:dyDescent="0.25">
      <c r="A69" s="66"/>
    </row>
    <row r="70" spans="1:1" s="53" customFormat="1" x14ac:dyDescent="0.25">
      <c r="A70" s="66"/>
    </row>
    <row r="71" spans="1:1" s="53" customFormat="1" x14ac:dyDescent="0.25">
      <c r="A71" s="66"/>
    </row>
    <row r="72" spans="1:1" s="53" customFormat="1" x14ac:dyDescent="0.25">
      <c r="A72" s="66"/>
    </row>
    <row r="73" spans="1:1" s="53" customFormat="1" x14ac:dyDescent="0.25">
      <c r="A73" s="66"/>
    </row>
  </sheetData>
  <mergeCells count="15">
    <mergeCell ref="B25:J25"/>
    <mergeCell ref="B27:J27"/>
    <mergeCell ref="A4:A5"/>
    <mergeCell ref="B4:J5"/>
    <mergeCell ref="A12:A15"/>
    <mergeCell ref="A16:A19"/>
    <mergeCell ref="A20:A23"/>
    <mergeCell ref="B12:J15"/>
    <mergeCell ref="B16:J19"/>
    <mergeCell ref="B20:J23"/>
    <mergeCell ref="B9:J10"/>
    <mergeCell ref="A9:A10"/>
    <mergeCell ref="A7:A8"/>
    <mergeCell ref="B7:J8"/>
    <mergeCell ref="B26:J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170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62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0.47899999999999998</v>
      </c>
      <c r="C5" s="8">
        <v>0.47699999999999998</v>
      </c>
      <c r="D5" s="8">
        <v>0.49749786446418998</v>
      </c>
      <c r="E5" s="8" t="s">
        <v>99</v>
      </c>
      <c r="F5" s="8" t="s">
        <v>99</v>
      </c>
      <c r="G5" s="8">
        <v>0.4417529211522</v>
      </c>
      <c r="H5" s="45">
        <v>0.42221183981999999</v>
      </c>
      <c r="I5" s="48">
        <v>0.362400392307</v>
      </c>
      <c r="J5" s="73">
        <v>0.38296692335999999</v>
      </c>
    </row>
    <row r="6" spans="1:10" ht="15" customHeight="1" x14ac:dyDescent="0.25">
      <c r="A6" s="5" t="s">
        <v>156</v>
      </c>
      <c r="B6" s="9">
        <v>0.48299999999999998</v>
      </c>
      <c r="C6" s="9">
        <v>0.47</v>
      </c>
      <c r="D6" s="9">
        <v>0.45709934995731899</v>
      </c>
      <c r="E6" s="9" t="s">
        <v>99</v>
      </c>
      <c r="F6" s="9" t="s">
        <v>99</v>
      </c>
      <c r="G6" s="9">
        <v>0.48220507076590002</v>
      </c>
      <c r="H6" s="46">
        <v>0.53447592465000004</v>
      </c>
      <c r="I6" s="49">
        <v>0.47805143002799999</v>
      </c>
      <c r="J6" s="74">
        <v>0.53685293487999997</v>
      </c>
    </row>
    <row r="7" spans="1:10" ht="15" customHeight="1" thickBot="1" x14ac:dyDescent="0.3">
      <c r="A7" s="6" t="s">
        <v>157</v>
      </c>
      <c r="B7" s="10">
        <v>3.7999999999999999E-2</v>
      </c>
      <c r="C7" s="10">
        <v>5.1999999999999998E-2</v>
      </c>
      <c r="D7" s="10">
        <v>4.5402785578490902E-2</v>
      </c>
      <c r="E7" s="10" t="s">
        <v>99</v>
      </c>
      <c r="F7" s="10" t="s">
        <v>99</v>
      </c>
      <c r="G7" s="10">
        <v>7.6042008081899995E-2</v>
      </c>
      <c r="H7" s="47">
        <v>4.331223553E-2</v>
      </c>
      <c r="I7" s="50">
        <v>0.10550459262799999</v>
      </c>
      <c r="J7" s="74">
        <v>8.0180141760000004E-2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62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27.95</v>
      </c>
      <c r="C12" s="35">
        <f t="shared" si="0"/>
        <v>28.7</v>
      </c>
      <c r="D12" s="11">
        <f t="shared" si="0"/>
        <v>27.395246055715042</v>
      </c>
      <c r="E12" s="11" t="s">
        <v>99</v>
      </c>
      <c r="F12" s="11" t="s">
        <v>99</v>
      </c>
      <c r="G12" s="11">
        <f t="shared" si="0"/>
        <v>31.714454346485002</v>
      </c>
      <c r="H12" s="11">
        <f t="shared" si="0"/>
        <v>31.055019785500004</v>
      </c>
      <c r="I12" s="11">
        <f t="shared" si="0"/>
        <v>34.453030764200001</v>
      </c>
      <c r="J12" s="11">
        <f t="shared" si="0"/>
        <v>34.860660920000001</v>
      </c>
    </row>
    <row r="14" spans="1:10" s="16" customFormat="1" ht="30" customHeight="1" x14ac:dyDescent="0.2">
      <c r="A14" s="14" t="s">
        <v>171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62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24.024024024024023</v>
      </c>
      <c r="C19" s="19">
        <f t="shared" ref="C19:V19" si="1">100*C32+C31*50+C30*0</f>
        <v>18.487394957983192</v>
      </c>
      <c r="D19" s="19">
        <f t="shared" si="1"/>
        <v>37.299465240641716</v>
      </c>
      <c r="E19" s="19">
        <f t="shared" si="1"/>
        <v>26.111111111111111</v>
      </c>
      <c r="F19" s="19">
        <f t="shared" si="1"/>
        <v>33.471074380165291</v>
      </c>
      <c r="G19" s="19">
        <f t="shared" si="1"/>
        <v>29.796511627906977</v>
      </c>
      <c r="H19" s="19">
        <f t="shared" si="1"/>
        <v>31.615598885793872</v>
      </c>
      <c r="I19" s="19">
        <f t="shared" si="1"/>
        <v>30.853658536585364</v>
      </c>
      <c r="J19" s="19">
        <f t="shared" si="1"/>
        <v>34.164588528678301</v>
      </c>
      <c r="K19" s="19">
        <f t="shared" si="1"/>
        <v>33.812949640287769</v>
      </c>
      <c r="L19" s="19">
        <f t="shared" si="1"/>
        <v>33.766233766233761</v>
      </c>
      <c r="M19" s="19">
        <f t="shared" si="1"/>
        <v>23.421052631578949</v>
      </c>
      <c r="N19" s="19">
        <f t="shared" si="1"/>
        <v>24.421593830334189</v>
      </c>
      <c r="O19" s="19">
        <f t="shared" si="1"/>
        <v>35.094850948509482</v>
      </c>
      <c r="P19" s="19">
        <f t="shared" si="1"/>
        <v>23.803526448362721</v>
      </c>
      <c r="Q19" s="19">
        <f t="shared" si="1"/>
        <v>24.38692098092643</v>
      </c>
      <c r="R19" s="19">
        <f t="shared" si="1"/>
        <v>26.804123711340203</v>
      </c>
      <c r="S19" s="19">
        <f t="shared" si="1"/>
        <v>22.443890274314214</v>
      </c>
      <c r="T19" s="19">
        <f t="shared" si="1"/>
        <v>25.888324873096447</v>
      </c>
      <c r="U19" s="19">
        <f t="shared" si="1"/>
        <v>20.182291666666664</v>
      </c>
      <c r="V19" s="19">
        <f t="shared" si="1"/>
        <v>23.385012919896642</v>
      </c>
      <c r="W19" s="38">
        <f>B12</f>
        <v>27.95</v>
      </c>
    </row>
    <row r="20" spans="1:23" ht="14.25" x14ac:dyDescent="0.25">
      <c r="A20" s="37">
        <v>2017</v>
      </c>
      <c r="B20" s="19">
        <f>100*B36+B35*50+B34*0</f>
        <v>20.416666666666668</v>
      </c>
      <c r="C20" s="19">
        <f t="shared" ref="C20:V20" si="2">100*C36+C35*50+C34*0</f>
        <v>27.419354838709676</v>
      </c>
      <c r="D20" s="19">
        <f t="shared" si="2"/>
        <v>29.999999999999996</v>
      </c>
      <c r="E20" s="19">
        <f t="shared" si="2"/>
        <v>33.703703703703702</v>
      </c>
      <c r="F20" s="19">
        <f t="shared" si="2"/>
        <v>23.749999999999996</v>
      </c>
      <c r="G20" s="19">
        <f t="shared" si="2"/>
        <v>40.650406504065039</v>
      </c>
      <c r="H20" s="19">
        <f t="shared" si="2"/>
        <v>60.227272727272734</v>
      </c>
      <c r="I20" s="19">
        <f t="shared" si="2"/>
        <v>26.847290640394089</v>
      </c>
      <c r="J20" s="19">
        <f t="shared" si="2"/>
        <v>32.038834951456309</v>
      </c>
      <c r="K20" s="19">
        <f t="shared" si="2"/>
        <v>26.515151515151516</v>
      </c>
      <c r="L20" s="19">
        <f t="shared" si="2"/>
        <v>22.797927461139892</v>
      </c>
      <c r="M20" s="19">
        <f t="shared" si="2"/>
        <v>34.188034188034187</v>
      </c>
      <c r="N20" s="19">
        <f t="shared" si="2"/>
        <v>25.25</v>
      </c>
      <c r="O20" s="19">
        <f t="shared" si="2"/>
        <v>27.27272727272727</v>
      </c>
      <c r="P20" s="19">
        <f t="shared" si="2"/>
        <v>32.487309644670056</v>
      </c>
      <c r="Q20" s="19">
        <f t="shared" si="2"/>
        <v>24.085365853658534</v>
      </c>
      <c r="R20" s="19">
        <f t="shared" si="2"/>
        <v>38.559322033898304</v>
      </c>
      <c r="S20" s="19">
        <f t="shared" si="2"/>
        <v>22.58064516129032</v>
      </c>
      <c r="T20" s="19">
        <f t="shared" si="2"/>
        <v>17.741935483870968</v>
      </c>
      <c r="U20" s="19">
        <f t="shared" si="2"/>
        <v>19.642857142857142</v>
      </c>
      <c r="V20" s="19">
        <f t="shared" si="2"/>
        <v>24.390243902439025</v>
      </c>
      <c r="W20" s="39">
        <f>C12</f>
        <v>28.7</v>
      </c>
    </row>
    <row r="21" spans="1:23" ht="14.25" x14ac:dyDescent="0.25">
      <c r="A21" s="37">
        <v>2016</v>
      </c>
      <c r="B21" s="19">
        <f>100*B40+B39*50+B38*0</f>
        <v>25.762195121951216</v>
      </c>
      <c r="C21" s="19">
        <f t="shared" ref="C21:V21" si="3">100*C40+C39*50+C38*0</f>
        <v>45.336787564766837</v>
      </c>
      <c r="D21" s="19">
        <f t="shared" si="3"/>
        <v>25.150602409638555</v>
      </c>
      <c r="E21" s="19">
        <f t="shared" si="3"/>
        <v>23.482428115015974</v>
      </c>
      <c r="F21" s="19">
        <f t="shared" si="3"/>
        <v>26.56675749318801</v>
      </c>
      <c r="G21" s="19">
        <f t="shared" si="3"/>
        <v>31.830238726790451</v>
      </c>
      <c r="H21" s="19">
        <f t="shared" si="3"/>
        <v>29.591836734693874</v>
      </c>
      <c r="I21" s="19">
        <f t="shared" si="3"/>
        <v>23.642172523961662</v>
      </c>
      <c r="J21" s="19">
        <f t="shared" si="3"/>
        <v>23.733333333333338</v>
      </c>
      <c r="K21" s="19">
        <f t="shared" si="3"/>
        <v>37.331536388140165</v>
      </c>
      <c r="L21" s="19">
        <f t="shared" si="3"/>
        <v>24.476439790575917</v>
      </c>
      <c r="M21" s="19">
        <f t="shared" si="3"/>
        <v>32.826747720364743</v>
      </c>
      <c r="N21" s="19">
        <f t="shared" si="3"/>
        <v>23.834196891191709</v>
      </c>
      <c r="O21" s="19">
        <f t="shared" si="3"/>
        <v>30.50595238095238</v>
      </c>
      <c r="P21" s="19">
        <f t="shared" si="3"/>
        <v>31.303116147308778</v>
      </c>
      <c r="Q21" s="19">
        <f t="shared" si="3"/>
        <v>21.784776902887142</v>
      </c>
      <c r="R21" s="19">
        <f t="shared" si="3"/>
        <v>19.736842105263158</v>
      </c>
      <c r="S21" s="19">
        <f t="shared" si="3"/>
        <v>17.527173913043477</v>
      </c>
      <c r="T21" s="19">
        <f t="shared" si="3"/>
        <v>17</v>
      </c>
      <c r="U21" s="19">
        <f t="shared" si="3"/>
        <v>22.766570605187319</v>
      </c>
      <c r="V21" s="19">
        <f t="shared" si="3"/>
        <v>27.111716621253404</v>
      </c>
      <c r="W21" s="39">
        <f>D12</f>
        <v>27.395246055715042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32.568807339449542</v>
      </c>
      <c r="C24" s="19">
        <f t="shared" ref="C24:V24" si="4">100*C52+C51*50+C50*0</f>
        <v>36.160714285714292</v>
      </c>
      <c r="D24" s="19">
        <f t="shared" si="4"/>
        <v>34.722222222222221</v>
      </c>
      <c r="E24" s="19">
        <f t="shared" si="4"/>
        <v>30.172413793103445</v>
      </c>
      <c r="F24" s="19">
        <f t="shared" si="4"/>
        <v>25</v>
      </c>
      <c r="G24" s="19">
        <f t="shared" si="4"/>
        <v>36.440677966101703</v>
      </c>
      <c r="H24" s="19">
        <f t="shared" si="4"/>
        <v>35.652173913043477</v>
      </c>
      <c r="I24" s="19">
        <f t="shared" si="4"/>
        <v>25.892857142857142</v>
      </c>
      <c r="J24" s="19">
        <f t="shared" si="4"/>
        <v>28.07017543859649</v>
      </c>
      <c r="K24" s="19">
        <f t="shared" si="4"/>
        <v>27.43362831858407</v>
      </c>
      <c r="L24" s="19">
        <f t="shared" si="4"/>
        <v>31.034482758620687</v>
      </c>
      <c r="M24" s="19">
        <f t="shared" si="4"/>
        <v>35.714285714285715</v>
      </c>
      <c r="N24" s="19">
        <f t="shared" si="4"/>
        <v>28.205128205128204</v>
      </c>
      <c r="O24" s="19">
        <f t="shared" si="4"/>
        <v>28.017241379310345</v>
      </c>
      <c r="P24" s="19">
        <f t="shared" si="4"/>
        <v>33.189655172413794</v>
      </c>
      <c r="Q24" s="19">
        <f t="shared" si="4"/>
        <v>34.545454545454547</v>
      </c>
      <c r="R24" s="19">
        <f t="shared" si="4"/>
        <v>38.636363636363633</v>
      </c>
      <c r="S24" s="19">
        <f t="shared" si="4"/>
        <v>36.84210526315789</v>
      </c>
      <c r="T24" s="19">
        <f t="shared" si="4"/>
        <v>34.583333333333329</v>
      </c>
      <c r="U24" s="19">
        <f t="shared" si="4"/>
        <v>31.739130434782609</v>
      </c>
      <c r="V24" s="19">
        <f t="shared" si="4"/>
        <v>31.623931623931622</v>
      </c>
      <c r="W24" s="39">
        <f>G12</f>
        <v>31.714454346485002</v>
      </c>
    </row>
    <row r="25" spans="1:23" ht="14.25" x14ac:dyDescent="0.25">
      <c r="A25" s="37">
        <v>2008</v>
      </c>
      <c r="B25" s="19">
        <f>100*B56+B55*50+B54*0</f>
        <v>23.046875</v>
      </c>
      <c r="C25" s="19">
        <f t="shared" ref="C25:V25" si="5">100*C56+C55*50+C54*0</f>
        <v>28.899082568807337</v>
      </c>
      <c r="D25" s="19">
        <f t="shared" si="5"/>
        <v>39.726027397260275</v>
      </c>
      <c r="E25" s="19">
        <f t="shared" si="5"/>
        <v>33.628318584070797</v>
      </c>
      <c r="F25" s="19">
        <f t="shared" si="5"/>
        <v>32.524271844660191</v>
      </c>
      <c r="G25" s="19">
        <f t="shared" si="5"/>
        <v>31.415929203539825</v>
      </c>
      <c r="H25" s="19">
        <f t="shared" si="5"/>
        <v>39.090909090909093</v>
      </c>
      <c r="I25" s="19">
        <f t="shared" si="5"/>
        <v>31.055900621118013</v>
      </c>
      <c r="J25" s="19">
        <f t="shared" si="5"/>
        <v>37.777777777777779</v>
      </c>
      <c r="K25" s="19">
        <f t="shared" si="5"/>
        <v>29.145728643216081</v>
      </c>
      <c r="L25" s="19">
        <f t="shared" si="5"/>
        <v>24.857142857142858</v>
      </c>
      <c r="M25" s="19">
        <f t="shared" si="5"/>
        <v>24.999999999999996</v>
      </c>
      <c r="N25" s="19">
        <f t="shared" si="5"/>
        <v>35.751295336787564</v>
      </c>
      <c r="O25" s="19">
        <f t="shared" si="5"/>
        <v>27.333333333333336</v>
      </c>
      <c r="P25" s="19">
        <f t="shared" si="5"/>
        <v>25.454545454545457</v>
      </c>
      <c r="Q25" s="19">
        <f t="shared" si="5"/>
        <v>30.68181818181818</v>
      </c>
      <c r="R25" s="19">
        <f t="shared" si="5"/>
        <v>31.192660550458719</v>
      </c>
      <c r="S25" s="19">
        <f t="shared" si="5"/>
        <v>31.73076923076923</v>
      </c>
      <c r="T25" s="19">
        <f t="shared" si="5"/>
        <v>34.693877551020407</v>
      </c>
      <c r="U25" s="19">
        <f t="shared" si="5"/>
        <v>32.773109243697476</v>
      </c>
      <c r="V25" s="19">
        <f t="shared" si="5"/>
        <v>50</v>
      </c>
      <c r="W25" s="39">
        <f>H12</f>
        <v>31.055019785500004</v>
      </c>
    </row>
    <row r="26" spans="1:23" ht="14.25" x14ac:dyDescent="0.25">
      <c r="A26" s="37">
        <v>2007</v>
      </c>
      <c r="B26" s="19">
        <f>100*B60+B59*50+B58*0</f>
        <v>14.58333333333335</v>
      </c>
      <c r="C26" s="19">
        <f t="shared" ref="C26:V26" si="6">100*C60+C59*50+C58*0</f>
        <v>20.416666666666682</v>
      </c>
      <c r="D26" s="19">
        <f t="shared" si="6"/>
        <v>40</v>
      </c>
      <c r="E26" s="19">
        <f t="shared" si="6"/>
        <v>45.4166666666667</v>
      </c>
      <c r="F26" s="19">
        <f t="shared" si="6"/>
        <v>47.91666666666665</v>
      </c>
      <c r="G26" s="19">
        <f t="shared" si="6"/>
        <v>23.75</v>
      </c>
      <c r="H26" s="19">
        <f t="shared" si="6"/>
        <v>32.916666666666679</v>
      </c>
      <c r="I26" s="19">
        <f t="shared" si="6"/>
        <v>27.5</v>
      </c>
      <c r="J26" s="19">
        <f t="shared" si="6"/>
        <v>42.5</v>
      </c>
      <c r="K26" s="19">
        <f t="shared" si="6"/>
        <v>38.75</v>
      </c>
      <c r="L26" s="19">
        <f t="shared" si="6"/>
        <v>38.5</v>
      </c>
      <c r="M26" s="19">
        <f t="shared" si="6"/>
        <v>18.5</v>
      </c>
      <c r="N26" s="19">
        <f t="shared" si="6"/>
        <v>33.97790055248619</v>
      </c>
      <c r="O26" s="19">
        <f t="shared" si="6"/>
        <v>40.506329113924053</v>
      </c>
      <c r="P26" s="19">
        <f t="shared" si="6"/>
        <v>41.6201117318436</v>
      </c>
      <c r="Q26" s="19">
        <f t="shared" si="6"/>
        <v>40.833333333333329</v>
      </c>
      <c r="R26" s="19">
        <f t="shared" si="6"/>
        <v>42.561983471074349</v>
      </c>
      <c r="S26" s="19">
        <f t="shared" si="6"/>
        <v>46.25</v>
      </c>
      <c r="T26" s="19">
        <f t="shared" si="6"/>
        <v>30</v>
      </c>
      <c r="U26" s="19">
        <f t="shared" si="6"/>
        <v>20</v>
      </c>
      <c r="V26" s="19">
        <f t="shared" si="6"/>
        <v>42.5</v>
      </c>
      <c r="W26" s="39">
        <f>I12</f>
        <v>34.453030764200001</v>
      </c>
    </row>
    <row r="27" spans="1:23" ht="14.25" x14ac:dyDescent="0.25">
      <c r="A27" s="40">
        <v>2006</v>
      </c>
      <c r="B27" s="19">
        <f>100*B64+B63*50+B62*0</f>
        <v>23.333333333333336</v>
      </c>
      <c r="C27" s="19">
        <f t="shared" ref="C27:V27" si="7">100*C64+C63*50+C62*0</f>
        <v>41.964285714285715</v>
      </c>
      <c r="D27" s="19">
        <f t="shared" si="7"/>
        <v>43.678160919540232</v>
      </c>
      <c r="E27" s="19">
        <f t="shared" si="7"/>
        <v>27.064220183486242</v>
      </c>
      <c r="F27" s="19">
        <f t="shared" si="7"/>
        <v>17.857142857142854</v>
      </c>
      <c r="G27" s="19">
        <f t="shared" si="7"/>
        <v>39.719626168224295</v>
      </c>
      <c r="H27" s="19">
        <f t="shared" si="7"/>
        <v>26.923076923076923</v>
      </c>
      <c r="I27" s="19">
        <f t="shared" si="7"/>
        <v>38.554216867469876</v>
      </c>
      <c r="J27" s="19">
        <f t="shared" si="7"/>
        <v>39.411764705882348</v>
      </c>
      <c r="K27" s="19">
        <f t="shared" si="7"/>
        <v>38.150289017341038</v>
      </c>
      <c r="L27" s="19">
        <f t="shared" si="7"/>
        <v>18.209876543209877</v>
      </c>
      <c r="M27" s="19">
        <f t="shared" si="7"/>
        <v>34.61538461538462</v>
      </c>
      <c r="N27" s="19">
        <f t="shared" si="7"/>
        <v>35.674157303370784</v>
      </c>
      <c r="O27" s="19">
        <f t="shared" si="7"/>
        <v>43.589743589743591</v>
      </c>
      <c r="P27" s="19">
        <f t="shared" si="7"/>
        <v>39.053254437869825</v>
      </c>
      <c r="Q27" s="19">
        <f t="shared" si="7"/>
        <v>48.571428571428569</v>
      </c>
      <c r="R27" s="19">
        <f t="shared" si="7"/>
        <v>28.651685393258429</v>
      </c>
      <c r="S27" s="19">
        <f t="shared" si="7"/>
        <v>40</v>
      </c>
      <c r="T27" s="19">
        <f t="shared" si="7"/>
        <v>43</v>
      </c>
      <c r="U27" s="19">
        <f t="shared" si="7"/>
        <v>38.938053097345133</v>
      </c>
      <c r="V27" s="19">
        <f t="shared" si="7"/>
        <v>45</v>
      </c>
      <c r="W27" s="41">
        <f>J12</f>
        <v>34.860660920000001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0.53153153153153154</v>
      </c>
      <c r="C30" s="9">
        <v>0.65546218487394947</v>
      </c>
      <c r="D30" s="9">
        <v>0.34491978609625668</v>
      </c>
      <c r="E30" s="9">
        <v>0.50555555555555554</v>
      </c>
      <c r="F30" s="9">
        <v>0.39118457300275478</v>
      </c>
      <c r="G30" s="9">
        <v>0.47093023255813954</v>
      </c>
      <c r="H30" s="9">
        <v>0.38718662952646243</v>
      </c>
      <c r="I30" s="9">
        <v>0.45609756097560977</v>
      </c>
      <c r="J30" s="9">
        <v>0.36408977556109723</v>
      </c>
      <c r="K30" s="9">
        <v>0.33812949640287771</v>
      </c>
      <c r="L30" s="9">
        <v>0.38961038961038968</v>
      </c>
      <c r="M30" s="9">
        <v>0.57631578947368423</v>
      </c>
      <c r="N30" s="9">
        <v>0.53727506426735216</v>
      </c>
      <c r="O30" s="9">
        <v>0.30894308943089432</v>
      </c>
      <c r="P30" s="9">
        <v>0.53400503778337527</v>
      </c>
      <c r="Q30" s="9">
        <v>0.53950953678474112</v>
      </c>
      <c r="R30" s="9">
        <v>0.51804123711340211</v>
      </c>
      <c r="S30" s="9">
        <v>0.5785536159600998</v>
      </c>
      <c r="T30" s="9">
        <v>0.49746192893401014</v>
      </c>
      <c r="U30" s="9">
        <v>0.61979166666666663</v>
      </c>
      <c r="V30" s="9">
        <v>0.55038759689922478</v>
      </c>
    </row>
    <row r="31" spans="1:23" ht="14.25" x14ac:dyDescent="0.25">
      <c r="A31" s="5" t="s">
        <v>156</v>
      </c>
      <c r="B31" s="9">
        <v>0.45645645645645644</v>
      </c>
      <c r="C31" s="9">
        <v>0.31932773109243695</v>
      </c>
      <c r="D31" s="9">
        <v>0.56417112299465244</v>
      </c>
      <c r="E31" s="9">
        <v>0.46666666666666662</v>
      </c>
      <c r="F31" s="9">
        <v>0.54820936639118456</v>
      </c>
      <c r="G31" s="9">
        <v>0.46220930232558138</v>
      </c>
      <c r="H31" s="9">
        <v>0.59331476323119781</v>
      </c>
      <c r="I31" s="9">
        <v>0.47073170731707314</v>
      </c>
      <c r="J31" s="9">
        <v>0.58852867830423938</v>
      </c>
      <c r="K31" s="9">
        <v>0.64748201438848918</v>
      </c>
      <c r="L31" s="9">
        <v>0.54545454545454541</v>
      </c>
      <c r="M31" s="9">
        <v>0.3789473684210527</v>
      </c>
      <c r="N31" s="9">
        <v>0.43701799485861181</v>
      </c>
      <c r="O31" s="9">
        <v>0.68021680216802172</v>
      </c>
      <c r="P31" s="9">
        <v>0.45591939546599497</v>
      </c>
      <c r="Q31" s="9">
        <v>0.43324250681198911</v>
      </c>
      <c r="R31" s="9">
        <v>0.42783505154639173</v>
      </c>
      <c r="S31" s="9">
        <v>0.39401496259351615</v>
      </c>
      <c r="T31" s="9">
        <v>0.48730964467005078</v>
      </c>
      <c r="U31" s="9">
        <v>0.35677083333333326</v>
      </c>
      <c r="V31" s="9">
        <v>0.4315245478036176</v>
      </c>
    </row>
    <row r="32" spans="1:23" ht="15" thickBot="1" x14ac:dyDescent="0.3">
      <c r="A32" s="6" t="s">
        <v>157</v>
      </c>
      <c r="B32" s="9">
        <v>1.2012012012012012E-2</v>
      </c>
      <c r="C32" s="9">
        <v>2.5210084033613446E-2</v>
      </c>
      <c r="D32" s="9">
        <v>9.0909090909090912E-2</v>
      </c>
      <c r="E32" s="9">
        <v>2.7777777777777776E-2</v>
      </c>
      <c r="F32" s="9">
        <v>6.0606060606060608E-2</v>
      </c>
      <c r="G32" s="9">
        <v>6.6860465116279064E-2</v>
      </c>
      <c r="H32" s="9">
        <v>1.9498607242339833E-2</v>
      </c>
      <c r="I32" s="9">
        <v>7.3170731707317069E-2</v>
      </c>
      <c r="J32" s="9">
        <v>4.7381546134663347E-2</v>
      </c>
      <c r="K32" s="9">
        <v>1.4388489208633094E-2</v>
      </c>
      <c r="L32" s="9">
        <v>6.4935064935064929E-2</v>
      </c>
      <c r="M32" s="9">
        <v>4.4736842105263158E-2</v>
      </c>
      <c r="N32" s="9">
        <v>2.570694087403599E-2</v>
      </c>
      <c r="O32" s="9">
        <v>1.0840108401084009E-2</v>
      </c>
      <c r="P32" s="9">
        <v>1.0075566750629723E-2</v>
      </c>
      <c r="Q32" s="9">
        <v>2.7247956403269755E-2</v>
      </c>
      <c r="R32" s="9">
        <v>5.4123711340206188E-2</v>
      </c>
      <c r="S32" s="9">
        <v>2.7431421446384038E-2</v>
      </c>
      <c r="T32" s="9">
        <v>1.5228426395939087E-2</v>
      </c>
      <c r="U32" s="9">
        <v>2.34375E-2</v>
      </c>
      <c r="V32" s="9">
        <v>1.8087855297157621E-2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0.60833333333333328</v>
      </c>
      <c r="C34" s="9">
        <v>0.50806451612903225</v>
      </c>
      <c r="D34" s="9">
        <v>0.41</v>
      </c>
      <c r="E34" s="9">
        <v>0.32592592592592595</v>
      </c>
      <c r="F34" s="9">
        <v>0.53333333333333333</v>
      </c>
      <c r="G34" s="9">
        <v>0.43089430894308944</v>
      </c>
      <c r="H34" s="9">
        <v>0.20454545454545456</v>
      </c>
      <c r="I34" s="9">
        <v>0.52709359605911332</v>
      </c>
      <c r="J34" s="9">
        <v>0.5145631067961165</v>
      </c>
      <c r="K34" s="9">
        <v>0.49494949494949497</v>
      </c>
      <c r="L34" s="9">
        <v>0.5803108808290155</v>
      </c>
      <c r="M34" s="9">
        <v>0.39316239316239321</v>
      </c>
      <c r="N34" s="9">
        <v>0.495</v>
      </c>
      <c r="O34" s="9">
        <v>0.45454545454545453</v>
      </c>
      <c r="P34" s="9">
        <v>0.35532994923857869</v>
      </c>
      <c r="Q34" s="9">
        <v>0.58536585365853655</v>
      </c>
      <c r="R34" s="9">
        <v>0.2288135593220339</v>
      </c>
      <c r="S34" s="9">
        <v>0.54838709677419351</v>
      </c>
      <c r="T34" s="9">
        <v>0.66129032258064513</v>
      </c>
      <c r="U34" s="9">
        <v>0.61428571428571432</v>
      </c>
      <c r="V34" s="9">
        <v>0.51219512195121952</v>
      </c>
    </row>
    <row r="35" spans="1:22" ht="14.25" x14ac:dyDescent="0.25">
      <c r="A35" s="5" t="s">
        <v>156</v>
      </c>
      <c r="B35" s="9">
        <v>0.375</v>
      </c>
      <c r="C35" s="9">
        <v>0.43548387096774194</v>
      </c>
      <c r="D35" s="9">
        <v>0.57999999999999996</v>
      </c>
      <c r="E35" s="9">
        <v>0.67407407407407405</v>
      </c>
      <c r="F35" s="9">
        <v>0.45833333333333326</v>
      </c>
      <c r="G35" s="9">
        <v>0.32520325203252026</v>
      </c>
      <c r="H35" s="9">
        <v>0.38636363636363635</v>
      </c>
      <c r="I35" s="9">
        <v>0.40886699507389163</v>
      </c>
      <c r="J35" s="9">
        <v>0.3300970873786408</v>
      </c>
      <c r="K35" s="9">
        <v>0.47979797979797978</v>
      </c>
      <c r="L35" s="9">
        <v>0.3834196891191709</v>
      </c>
      <c r="M35" s="9">
        <v>0.52991452991452992</v>
      </c>
      <c r="N35" s="9">
        <v>0.505</v>
      </c>
      <c r="O35" s="9">
        <v>0.54545454545454541</v>
      </c>
      <c r="P35" s="9">
        <v>0.63959390862944165</v>
      </c>
      <c r="Q35" s="9">
        <v>0.34756097560975602</v>
      </c>
      <c r="R35" s="9">
        <v>0.77118644067796605</v>
      </c>
      <c r="S35" s="9">
        <v>0.45161290322580638</v>
      </c>
      <c r="T35" s="9">
        <v>0.32258064516129031</v>
      </c>
      <c r="U35" s="9">
        <v>0.37857142857142856</v>
      </c>
      <c r="V35" s="9">
        <v>0.48780487804878048</v>
      </c>
    </row>
    <row r="36" spans="1:22" ht="15" thickBot="1" x14ac:dyDescent="0.3">
      <c r="A36" s="6" t="s">
        <v>157</v>
      </c>
      <c r="B36" s="9">
        <v>1.6666666666666666E-2</v>
      </c>
      <c r="C36" s="9">
        <v>5.6451612903225798E-2</v>
      </c>
      <c r="D36" s="9">
        <v>0.01</v>
      </c>
      <c r="E36" s="9"/>
      <c r="F36" s="9">
        <v>8.3333333333333332E-3</v>
      </c>
      <c r="G36" s="9">
        <v>0.24390243902439024</v>
      </c>
      <c r="H36" s="9">
        <v>0.40909090909090912</v>
      </c>
      <c r="I36" s="9">
        <v>6.4039408866995079E-2</v>
      </c>
      <c r="J36" s="9">
        <v>0.1553398058252427</v>
      </c>
      <c r="K36" s="9">
        <v>2.5252525252525252E-2</v>
      </c>
      <c r="L36" s="9">
        <v>3.6269430051813469E-2</v>
      </c>
      <c r="M36" s="9">
        <v>7.6923076923076927E-2</v>
      </c>
      <c r="N36" s="9"/>
      <c r="O36" s="9"/>
      <c r="P36" s="9">
        <v>5.076142131979695E-3</v>
      </c>
      <c r="Q36" s="9">
        <v>6.7073170731707321E-2</v>
      </c>
      <c r="R36" s="9"/>
      <c r="S36" s="9"/>
      <c r="T36" s="9">
        <v>1.6129032258064516E-2</v>
      </c>
      <c r="U36" s="9">
        <v>7.1428571428571426E-3</v>
      </c>
      <c r="V36" s="9"/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0.50609756097560976</v>
      </c>
      <c r="C38" s="9">
        <v>0.16321243523316065</v>
      </c>
      <c r="D38" s="9">
        <v>0.51506024096385539</v>
      </c>
      <c r="E38" s="9">
        <v>0.54632587859424919</v>
      </c>
      <c r="F38" s="9">
        <v>0.47138964577656678</v>
      </c>
      <c r="G38" s="9">
        <v>0.44031830238726788</v>
      </c>
      <c r="H38" s="9">
        <v>0.46598639455782309</v>
      </c>
      <c r="I38" s="9">
        <v>0.58146964856230032</v>
      </c>
      <c r="J38" s="9">
        <v>0.53066666666666662</v>
      </c>
      <c r="K38" s="9">
        <v>0.42048517520215634</v>
      </c>
      <c r="L38" s="9">
        <v>0.53926701570680624</v>
      </c>
      <c r="M38" s="9">
        <v>0.40121580547112468</v>
      </c>
      <c r="N38" s="9">
        <v>0.55440414507772018</v>
      </c>
      <c r="O38" s="9">
        <v>0.49702380952380953</v>
      </c>
      <c r="P38" s="9">
        <v>0.40509915014164305</v>
      </c>
      <c r="Q38" s="9">
        <v>0.58005249343832022</v>
      </c>
      <c r="R38" s="9">
        <v>0.62368421052631584</v>
      </c>
      <c r="S38" s="9">
        <v>0.66847826086956519</v>
      </c>
      <c r="T38" s="9">
        <v>0.66857142857142859</v>
      </c>
      <c r="U38" s="9">
        <v>0.57060518731988474</v>
      </c>
      <c r="V38" s="9">
        <v>0.47956403269754766</v>
      </c>
    </row>
    <row r="39" spans="1:22" ht="14.25" x14ac:dyDescent="0.25">
      <c r="A39" s="5" t="s">
        <v>156</v>
      </c>
      <c r="B39" s="9">
        <v>0.47256097560975602</v>
      </c>
      <c r="C39" s="9">
        <v>0.76683937823834181</v>
      </c>
      <c r="D39" s="9">
        <v>0.46686746987951805</v>
      </c>
      <c r="E39" s="9">
        <v>0.43769968051118213</v>
      </c>
      <c r="F39" s="9">
        <v>0.52588555858310626</v>
      </c>
      <c r="G39" s="9">
        <v>0.48275862068965514</v>
      </c>
      <c r="H39" s="9">
        <v>0.47619047619047611</v>
      </c>
      <c r="I39" s="9">
        <v>0.36421725239616615</v>
      </c>
      <c r="J39" s="9">
        <v>0.46400000000000008</v>
      </c>
      <c r="K39" s="9">
        <v>0.41239892183288412</v>
      </c>
      <c r="L39" s="9">
        <v>0.43193717277486909</v>
      </c>
      <c r="M39" s="9">
        <v>0.54103343465045595</v>
      </c>
      <c r="N39" s="9">
        <v>0.41450777202072536</v>
      </c>
      <c r="O39" s="9">
        <v>0.39583333333333326</v>
      </c>
      <c r="P39" s="9">
        <v>0.5637393767705382</v>
      </c>
      <c r="Q39" s="9">
        <v>0.40419947506561682</v>
      </c>
      <c r="R39" s="9">
        <v>0.35789473684210527</v>
      </c>
      <c r="S39" s="9">
        <v>0.3125</v>
      </c>
      <c r="T39" s="9">
        <v>0.32285714285714284</v>
      </c>
      <c r="U39" s="9">
        <v>0.40345821325648418</v>
      </c>
      <c r="V39" s="9">
        <v>0.49863760217983644</v>
      </c>
    </row>
    <row r="40" spans="1:22" ht="15" thickBot="1" x14ac:dyDescent="0.3">
      <c r="A40" s="6" t="s">
        <v>157</v>
      </c>
      <c r="B40" s="9">
        <v>2.1341463414634148E-2</v>
      </c>
      <c r="C40" s="9">
        <v>6.9948186528497408E-2</v>
      </c>
      <c r="D40" s="9">
        <v>1.8072289156626505E-2</v>
      </c>
      <c r="E40" s="9">
        <v>1.5974440894568689E-2</v>
      </c>
      <c r="F40" s="9">
        <v>2.7247956403269754E-3</v>
      </c>
      <c r="G40" s="9">
        <v>7.6923076923076927E-2</v>
      </c>
      <c r="H40" s="9">
        <v>5.7823129251700675E-2</v>
      </c>
      <c r="I40" s="9">
        <v>5.4313099041533544E-2</v>
      </c>
      <c r="J40" s="9">
        <v>5.3333333333333332E-3</v>
      </c>
      <c r="K40" s="9">
        <v>0.16711590296495957</v>
      </c>
      <c r="L40" s="9">
        <v>2.8795811518324606E-2</v>
      </c>
      <c r="M40" s="9">
        <v>5.7750759878419454E-2</v>
      </c>
      <c r="N40" s="9">
        <v>3.1088082901554404E-2</v>
      </c>
      <c r="O40" s="9">
        <v>0.10714285714285714</v>
      </c>
      <c r="P40" s="9">
        <v>3.1161473087818695E-2</v>
      </c>
      <c r="Q40" s="9">
        <v>1.5748031496062992E-2</v>
      </c>
      <c r="R40" s="9">
        <v>1.8421052631578946E-2</v>
      </c>
      <c r="S40" s="9">
        <v>1.9021739130434784E-2</v>
      </c>
      <c r="T40" s="9">
        <v>8.5714285714285719E-3</v>
      </c>
      <c r="U40" s="9">
        <v>2.5936599423631124E-2</v>
      </c>
      <c r="V40" s="9">
        <v>2.1798365122615803E-2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9" t="s">
        <v>99</v>
      </c>
      <c r="C42" s="9" t="s">
        <v>99</v>
      </c>
      <c r="D42" s="9" t="s">
        <v>99</v>
      </c>
      <c r="E42" s="9" t="s">
        <v>99</v>
      </c>
      <c r="F42" s="9" t="s">
        <v>99</v>
      </c>
      <c r="G42" s="9" t="s">
        <v>99</v>
      </c>
      <c r="H42" s="9" t="s">
        <v>99</v>
      </c>
      <c r="I42" s="9" t="s">
        <v>99</v>
      </c>
      <c r="J42" s="9" t="s">
        <v>99</v>
      </c>
      <c r="K42" s="9" t="s">
        <v>99</v>
      </c>
      <c r="L42" s="9" t="s">
        <v>99</v>
      </c>
      <c r="M42" s="9" t="s">
        <v>99</v>
      </c>
      <c r="N42" s="9" t="s">
        <v>99</v>
      </c>
      <c r="O42" s="9" t="s">
        <v>99</v>
      </c>
      <c r="P42" s="9" t="s">
        <v>99</v>
      </c>
      <c r="Q42" s="9" t="s">
        <v>99</v>
      </c>
      <c r="R42" s="9" t="s">
        <v>99</v>
      </c>
      <c r="S42" s="9" t="s">
        <v>99</v>
      </c>
      <c r="T42" s="9" t="s">
        <v>99</v>
      </c>
      <c r="U42" s="9" t="s">
        <v>99</v>
      </c>
      <c r="V42" s="9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9" t="s">
        <v>99</v>
      </c>
      <c r="C44" s="9" t="s">
        <v>99</v>
      </c>
      <c r="D44" s="9" t="s">
        <v>99</v>
      </c>
      <c r="E44" s="9" t="s">
        <v>99</v>
      </c>
      <c r="F44" s="9" t="s">
        <v>99</v>
      </c>
      <c r="G44" s="9" t="s">
        <v>99</v>
      </c>
      <c r="H44" s="9" t="s">
        <v>99</v>
      </c>
      <c r="I44" s="9" t="s">
        <v>99</v>
      </c>
      <c r="J44" s="9" t="s">
        <v>99</v>
      </c>
      <c r="K44" s="9" t="s">
        <v>99</v>
      </c>
      <c r="L44" s="9" t="s">
        <v>99</v>
      </c>
      <c r="M44" s="9" t="s">
        <v>99</v>
      </c>
      <c r="N44" s="9" t="s">
        <v>99</v>
      </c>
      <c r="O44" s="9" t="s">
        <v>99</v>
      </c>
      <c r="P44" s="9" t="s">
        <v>99</v>
      </c>
      <c r="Q44" s="9" t="s">
        <v>99</v>
      </c>
      <c r="R44" s="9" t="s">
        <v>99</v>
      </c>
      <c r="S44" s="9" t="s">
        <v>99</v>
      </c>
      <c r="T44" s="9" t="s">
        <v>99</v>
      </c>
      <c r="U44" s="9" t="s">
        <v>99</v>
      </c>
      <c r="V44" s="9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0.44954128440366969</v>
      </c>
      <c r="C50" s="9">
        <v>0.3482142857142857</v>
      </c>
      <c r="D50" s="9">
        <v>0.34259259259259262</v>
      </c>
      <c r="E50" s="9">
        <v>0.46551724137931033</v>
      </c>
      <c r="F50" s="9">
        <v>0.52542372881355937</v>
      </c>
      <c r="G50" s="9">
        <v>0.3728813559322034</v>
      </c>
      <c r="H50" s="9">
        <v>0.39130434782608697</v>
      </c>
      <c r="I50" s="9">
        <v>0.5357142857142857</v>
      </c>
      <c r="J50" s="9">
        <v>0.5</v>
      </c>
      <c r="K50" s="9">
        <v>0.50442477876106195</v>
      </c>
      <c r="L50" s="9">
        <v>0.47413793103448276</v>
      </c>
      <c r="M50" s="9">
        <v>0.36134453781512604</v>
      </c>
      <c r="N50" s="9">
        <v>0.50427350427350426</v>
      </c>
      <c r="O50" s="9">
        <v>0.48275862068965514</v>
      </c>
      <c r="P50" s="9">
        <v>0.43103448275862066</v>
      </c>
      <c r="Q50" s="9">
        <v>0.42727272727272725</v>
      </c>
      <c r="R50" s="9">
        <v>0.33636363636363631</v>
      </c>
      <c r="S50" s="9">
        <v>0.36842105263157893</v>
      </c>
      <c r="T50" s="9">
        <v>0.35833333333333334</v>
      </c>
      <c r="U50" s="9">
        <v>0.42608695652173911</v>
      </c>
      <c r="V50" s="9">
        <v>0.47008547008547003</v>
      </c>
    </row>
    <row r="51" spans="1:22" ht="14.25" x14ac:dyDescent="0.25">
      <c r="A51" s="5" t="s">
        <v>156</v>
      </c>
      <c r="B51" s="9">
        <v>0.44954128440366969</v>
      </c>
      <c r="C51" s="9">
        <v>0.5803571428571429</v>
      </c>
      <c r="D51" s="9">
        <v>0.62037037037037035</v>
      </c>
      <c r="E51" s="9">
        <v>0.46551724137931033</v>
      </c>
      <c r="F51" s="9">
        <v>0.44915254237288138</v>
      </c>
      <c r="G51" s="9">
        <v>0.52542372881355937</v>
      </c>
      <c r="H51" s="9">
        <v>0.5043478260869565</v>
      </c>
      <c r="I51" s="9">
        <v>0.4107142857142857</v>
      </c>
      <c r="J51" s="9">
        <v>0.43859649122807015</v>
      </c>
      <c r="K51" s="9">
        <v>0.44247787610619471</v>
      </c>
      <c r="L51" s="9">
        <v>0.43103448275862066</v>
      </c>
      <c r="M51" s="9">
        <v>0.56302521008403361</v>
      </c>
      <c r="N51" s="9">
        <v>0.42735042735042733</v>
      </c>
      <c r="O51" s="9">
        <v>0.47413793103448276</v>
      </c>
      <c r="P51" s="9">
        <v>0.47413793103448276</v>
      </c>
      <c r="Q51" s="9">
        <v>0.45454545454545453</v>
      </c>
      <c r="R51" s="9">
        <v>0.55454545454545456</v>
      </c>
      <c r="S51" s="9">
        <v>0.52631578947368418</v>
      </c>
      <c r="T51" s="9">
        <v>0.59166666666666667</v>
      </c>
      <c r="U51" s="9">
        <v>0.5130434782608696</v>
      </c>
      <c r="V51" s="9">
        <v>0.42735042735042733</v>
      </c>
    </row>
    <row r="52" spans="1:22" ht="15" thickBot="1" x14ac:dyDescent="0.3">
      <c r="A52" s="6" t="s">
        <v>157</v>
      </c>
      <c r="B52" s="9">
        <v>0.10091743119266056</v>
      </c>
      <c r="C52" s="9">
        <v>7.1428571428571425E-2</v>
      </c>
      <c r="D52" s="9">
        <v>3.7037037037037035E-2</v>
      </c>
      <c r="E52" s="9">
        <v>6.8965517241379309E-2</v>
      </c>
      <c r="F52" s="9">
        <v>2.5423728813559324E-2</v>
      </c>
      <c r="G52" s="9">
        <v>0.10169491525423729</v>
      </c>
      <c r="H52" s="9">
        <v>0.10434782608695653</v>
      </c>
      <c r="I52" s="9">
        <v>5.3571428571428568E-2</v>
      </c>
      <c r="J52" s="9">
        <v>6.1403508771929821E-2</v>
      </c>
      <c r="K52" s="9">
        <v>5.3097345132743362E-2</v>
      </c>
      <c r="L52" s="9">
        <v>9.4827586206896547E-2</v>
      </c>
      <c r="M52" s="9">
        <v>7.5630252100840331E-2</v>
      </c>
      <c r="N52" s="9">
        <v>6.8376068376068383E-2</v>
      </c>
      <c r="O52" s="9">
        <v>4.3103448275862072E-2</v>
      </c>
      <c r="P52" s="9">
        <v>9.4827586206896547E-2</v>
      </c>
      <c r="Q52" s="9">
        <v>0.11818181818181818</v>
      </c>
      <c r="R52" s="9">
        <v>0.10909090909090909</v>
      </c>
      <c r="S52" s="9">
        <v>0.10526315789473684</v>
      </c>
      <c r="T52" s="9">
        <v>0.05</v>
      </c>
      <c r="U52" s="9">
        <v>6.0869565217391307E-2</v>
      </c>
      <c r="V52" s="9">
        <v>0.10256410256410256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0.5703125</v>
      </c>
      <c r="C54" s="9">
        <v>0.45871559633027525</v>
      </c>
      <c r="D54" s="9">
        <v>0.34246575342465752</v>
      </c>
      <c r="E54" s="9">
        <v>0.36283185840707965</v>
      </c>
      <c r="F54" s="9">
        <v>0.38834951456310679</v>
      </c>
      <c r="G54" s="9">
        <v>0.40707964601769914</v>
      </c>
      <c r="H54" s="9">
        <v>0.24545454545454548</v>
      </c>
      <c r="I54" s="9">
        <v>0.44720496894409939</v>
      </c>
      <c r="J54" s="9">
        <v>0.3</v>
      </c>
      <c r="K54" s="9">
        <v>0.42211055276381904</v>
      </c>
      <c r="L54" s="9">
        <v>0.54285714285714282</v>
      </c>
      <c r="M54" s="9">
        <v>0.51020408163265307</v>
      </c>
      <c r="N54" s="9">
        <v>0.35233160621761656</v>
      </c>
      <c r="O54" s="9">
        <v>0.50666666666666671</v>
      </c>
      <c r="P54" s="9">
        <v>0.51515151515151514</v>
      </c>
      <c r="Q54" s="9">
        <v>0.4242424242424242</v>
      </c>
      <c r="R54" s="9">
        <v>0.42201834862385323</v>
      </c>
      <c r="S54" s="9">
        <v>0.38461538461538469</v>
      </c>
      <c r="T54" s="9">
        <v>0.30612244897959184</v>
      </c>
      <c r="U54" s="9">
        <v>0.45378151260504201</v>
      </c>
      <c r="V54" s="9"/>
    </row>
    <row r="55" spans="1:22" ht="14.25" x14ac:dyDescent="0.25">
      <c r="A55" s="5" t="s">
        <v>156</v>
      </c>
      <c r="B55" s="9">
        <v>0.3984375</v>
      </c>
      <c r="C55" s="9">
        <v>0.50458715596330272</v>
      </c>
      <c r="D55" s="9">
        <v>0.52054794520547942</v>
      </c>
      <c r="E55" s="9">
        <v>0.60176991150442483</v>
      </c>
      <c r="F55" s="9">
        <v>0.57281553398058249</v>
      </c>
      <c r="G55" s="9">
        <v>0.55752212389380529</v>
      </c>
      <c r="H55" s="9">
        <v>0.72727272727272729</v>
      </c>
      <c r="I55" s="9">
        <v>0.48447204968944102</v>
      </c>
      <c r="J55" s="9">
        <v>0.64444444444444438</v>
      </c>
      <c r="K55" s="9">
        <v>0.57286432160804024</v>
      </c>
      <c r="L55" s="9">
        <v>0.41714285714285715</v>
      </c>
      <c r="M55" s="9">
        <v>0.47959183673469385</v>
      </c>
      <c r="N55" s="9">
        <v>0.5803108808290155</v>
      </c>
      <c r="O55" s="9">
        <v>0.44</v>
      </c>
      <c r="P55" s="9">
        <v>0.46060606060606063</v>
      </c>
      <c r="Q55" s="9">
        <v>0.53787878787878785</v>
      </c>
      <c r="R55" s="9">
        <v>0.5321100917431193</v>
      </c>
      <c r="S55" s="9">
        <v>0.59615384615384615</v>
      </c>
      <c r="T55" s="9">
        <v>0.69387755102040816</v>
      </c>
      <c r="U55" s="9">
        <v>0.43697478991596639</v>
      </c>
      <c r="V55" s="9">
        <v>1</v>
      </c>
    </row>
    <row r="56" spans="1:22" ht="15" thickBot="1" x14ac:dyDescent="0.3">
      <c r="A56" s="6" t="s">
        <v>157</v>
      </c>
      <c r="B56" s="9">
        <v>3.125E-2</v>
      </c>
      <c r="C56" s="9">
        <v>3.669724770642202E-2</v>
      </c>
      <c r="D56" s="9">
        <v>0.13698630136986301</v>
      </c>
      <c r="E56" s="9">
        <v>3.5398230088495575E-2</v>
      </c>
      <c r="F56" s="9">
        <v>3.8834951456310676E-2</v>
      </c>
      <c r="G56" s="9">
        <v>3.5398230088495575E-2</v>
      </c>
      <c r="H56" s="9">
        <v>2.7272727272727271E-2</v>
      </c>
      <c r="I56" s="9">
        <v>6.8322981366459631E-2</v>
      </c>
      <c r="J56" s="9">
        <v>5.5555555555555552E-2</v>
      </c>
      <c r="K56" s="9">
        <v>5.0251256281407027E-3</v>
      </c>
      <c r="L56" s="9">
        <v>0.04</v>
      </c>
      <c r="M56" s="9">
        <v>1.0204081632653062E-2</v>
      </c>
      <c r="N56" s="9">
        <v>6.7357512953367879E-2</v>
      </c>
      <c r="O56" s="9">
        <v>5.3333333333333337E-2</v>
      </c>
      <c r="P56" s="9">
        <v>2.4242424242424242E-2</v>
      </c>
      <c r="Q56" s="9">
        <v>3.787878787878788E-2</v>
      </c>
      <c r="R56" s="9">
        <v>4.5871559633027525E-2</v>
      </c>
      <c r="S56" s="9">
        <v>1.9230769230769232E-2</v>
      </c>
      <c r="T56" s="9"/>
      <c r="U56" s="9">
        <v>0.1092436974789916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0.71666666666666701</v>
      </c>
      <c r="C58" s="9">
        <v>0.54166666666666696</v>
      </c>
      <c r="D58" s="9">
        <v>0.32</v>
      </c>
      <c r="E58" s="9">
        <v>0.3</v>
      </c>
      <c r="F58" s="9">
        <v>0.22500000000000001</v>
      </c>
      <c r="G58" s="9">
        <v>0.51666666666666705</v>
      </c>
      <c r="H58" s="9">
        <v>0.375</v>
      </c>
      <c r="I58" s="9">
        <v>0.30625000000000002</v>
      </c>
      <c r="J58" s="9">
        <v>0.33</v>
      </c>
      <c r="K58" s="9">
        <v>0.255</v>
      </c>
      <c r="L58" s="9">
        <v>0.31</v>
      </c>
      <c r="M58" s="9">
        <v>0.55000000000000004</v>
      </c>
      <c r="N58" s="9">
        <v>0.32044198895027598</v>
      </c>
      <c r="O58" s="9">
        <v>0.316455696202532</v>
      </c>
      <c r="P58" s="9">
        <v>0.26256983240223503</v>
      </c>
      <c r="Q58" s="9">
        <v>0.241666666666667</v>
      </c>
      <c r="R58" s="9">
        <v>0.421487603305785</v>
      </c>
      <c r="S58" s="9">
        <v>0.1</v>
      </c>
      <c r="T58" s="9">
        <v>0.27500000000000002</v>
      </c>
      <c r="U58" s="9">
        <v>0.56666666666666698</v>
      </c>
      <c r="V58" s="9">
        <v>0.25</v>
      </c>
    </row>
    <row r="59" spans="1:22" ht="14.25" x14ac:dyDescent="0.25">
      <c r="A59" s="5" t="s">
        <v>156</v>
      </c>
      <c r="B59" s="9">
        <v>0.141666666666667</v>
      </c>
      <c r="C59" s="9">
        <v>0.391666666666667</v>
      </c>
      <c r="D59" s="9">
        <v>0.56000000000000005</v>
      </c>
      <c r="E59" s="9">
        <v>0.42499999999999999</v>
      </c>
      <c r="F59" s="9">
        <v>0.55833333333333302</v>
      </c>
      <c r="G59" s="9">
        <v>0.375</v>
      </c>
      <c r="H59" s="9">
        <v>0.54166666666666696</v>
      </c>
      <c r="I59" s="9">
        <v>0.48749999999999999</v>
      </c>
      <c r="J59" s="9">
        <v>0.37</v>
      </c>
      <c r="K59" s="9">
        <v>0.56499999999999995</v>
      </c>
      <c r="L59" s="9">
        <v>0.55000000000000004</v>
      </c>
      <c r="M59" s="9">
        <v>0.28999999999999998</v>
      </c>
      <c r="N59" s="9">
        <v>0.56906077348066297</v>
      </c>
      <c r="O59" s="9">
        <v>0.531645569620253</v>
      </c>
      <c r="P59" s="9">
        <v>0.55307262569832405</v>
      </c>
      <c r="Q59" s="9">
        <v>0.65</v>
      </c>
      <c r="R59" s="9">
        <v>0.28925619834710697</v>
      </c>
      <c r="S59" s="9">
        <v>0.875</v>
      </c>
      <c r="T59" s="9">
        <v>0.35</v>
      </c>
      <c r="U59" s="9">
        <v>0.4</v>
      </c>
      <c r="V59" s="9">
        <v>0.65</v>
      </c>
    </row>
    <row r="60" spans="1:22" ht="15" thickBot="1" x14ac:dyDescent="0.3">
      <c r="A60" s="6" t="s">
        <v>157</v>
      </c>
      <c r="B60" s="9">
        <v>7.4999999999999997E-2</v>
      </c>
      <c r="C60" s="9">
        <v>8.3333333333333297E-3</v>
      </c>
      <c r="D60" s="9">
        <v>0.12</v>
      </c>
      <c r="E60" s="9">
        <v>0.241666666666667</v>
      </c>
      <c r="F60" s="9">
        <v>0.2</v>
      </c>
      <c r="G60" s="9">
        <v>0.05</v>
      </c>
      <c r="H60" s="9">
        <v>5.83333333333333E-2</v>
      </c>
      <c r="I60" s="9">
        <v>3.125E-2</v>
      </c>
      <c r="J60" s="9">
        <v>0.24</v>
      </c>
      <c r="K60" s="9">
        <v>0.105</v>
      </c>
      <c r="L60" s="9">
        <v>0.11</v>
      </c>
      <c r="M60" s="9">
        <v>0.04</v>
      </c>
      <c r="N60" s="9">
        <v>5.5248618784530398E-2</v>
      </c>
      <c r="O60" s="9">
        <v>0.139240506329114</v>
      </c>
      <c r="P60" s="9">
        <v>0.13966480446927401</v>
      </c>
      <c r="Q60" s="9">
        <v>8.3333333333333301E-2</v>
      </c>
      <c r="R60" s="9">
        <v>0.28099173553718998</v>
      </c>
      <c r="S60" s="9">
        <v>2.5000000000000001E-2</v>
      </c>
      <c r="T60" s="9">
        <v>0.125</v>
      </c>
      <c r="U60" s="9"/>
      <c r="V60" s="9">
        <v>0.1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0.54285714285714282</v>
      </c>
      <c r="C62" s="9">
        <v>0.25892857142857145</v>
      </c>
      <c r="D62" s="9">
        <v>0.14942528735632185</v>
      </c>
      <c r="E62" s="9">
        <v>0.51376146788990829</v>
      </c>
      <c r="F62" s="9">
        <v>0.68367346938775508</v>
      </c>
      <c r="G62" s="9">
        <v>0.28037383177570091</v>
      </c>
      <c r="H62" s="9">
        <v>0.48076923076923078</v>
      </c>
      <c r="I62" s="9">
        <v>0.25903614457831325</v>
      </c>
      <c r="J62" s="9">
        <v>0.29411764705882354</v>
      </c>
      <c r="K62" s="9">
        <v>0.36994219653179189</v>
      </c>
      <c r="L62" s="9">
        <v>0.69753086419753085</v>
      </c>
      <c r="M62" s="9">
        <v>0.375</v>
      </c>
      <c r="N62" s="9">
        <v>0.39325842696629215</v>
      </c>
      <c r="O62" s="9">
        <v>0.30769230769230771</v>
      </c>
      <c r="P62" s="9">
        <v>0.30177514792899407</v>
      </c>
      <c r="Q62" s="9">
        <v>0.24761904761904763</v>
      </c>
      <c r="R62" s="9">
        <v>0.47191011235955055</v>
      </c>
      <c r="S62" s="9">
        <v>0.24444444444444444</v>
      </c>
      <c r="T62" s="9">
        <v>0.34</v>
      </c>
      <c r="U62" s="9">
        <v>0.31858407079646017</v>
      </c>
      <c r="V62" s="9">
        <v>0.1</v>
      </c>
    </row>
    <row r="63" spans="1:22" ht="14.25" x14ac:dyDescent="0.25">
      <c r="A63" s="5" t="s">
        <v>156</v>
      </c>
      <c r="B63" s="9">
        <v>0.44761904761904764</v>
      </c>
      <c r="C63" s="9">
        <v>0.6428571428571429</v>
      </c>
      <c r="D63" s="9">
        <v>0.82758620689655171</v>
      </c>
      <c r="E63" s="9">
        <v>0.4311926605504588</v>
      </c>
      <c r="F63" s="9">
        <v>0.27551020408163263</v>
      </c>
      <c r="G63" s="9">
        <v>0.64485981308411211</v>
      </c>
      <c r="H63" s="9">
        <v>0.5</v>
      </c>
      <c r="I63" s="9">
        <v>0.71084337349397586</v>
      </c>
      <c r="J63" s="9">
        <v>0.62352941176470589</v>
      </c>
      <c r="K63" s="9">
        <v>0.49710982658959535</v>
      </c>
      <c r="L63" s="9">
        <v>0.24074074074074073</v>
      </c>
      <c r="M63" s="9">
        <v>0.55769230769230771</v>
      </c>
      <c r="N63" s="9">
        <v>0.5</v>
      </c>
      <c r="O63" s="9">
        <v>0.51282051282051277</v>
      </c>
      <c r="P63" s="9">
        <v>0.61538461538461542</v>
      </c>
      <c r="Q63" s="9">
        <v>0.53333333333333333</v>
      </c>
      <c r="R63" s="9">
        <v>0.48314606741573035</v>
      </c>
      <c r="S63" s="9">
        <v>0.71111111111111114</v>
      </c>
      <c r="T63" s="9">
        <v>0.46</v>
      </c>
      <c r="U63" s="9">
        <v>0.58407079646017701</v>
      </c>
      <c r="V63" s="9">
        <v>0.9</v>
      </c>
    </row>
    <row r="64" spans="1:22" ht="15" thickBot="1" x14ac:dyDescent="0.3">
      <c r="A64" s="6" t="s">
        <v>157</v>
      </c>
      <c r="B64" s="9">
        <v>9.5238095238095247E-3</v>
      </c>
      <c r="C64" s="9">
        <v>9.8214285714285712E-2</v>
      </c>
      <c r="D64" s="9">
        <v>2.2988505747126436E-2</v>
      </c>
      <c r="E64" s="9">
        <v>5.5045871559633038E-2</v>
      </c>
      <c r="F64" s="9">
        <v>4.0816326530612249E-2</v>
      </c>
      <c r="G64" s="9">
        <v>7.476635514018691E-2</v>
      </c>
      <c r="H64" s="9">
        <v>1.9230769230769232E-2</v>
      </c>
      <c r="I64" s="9">
        <v>3.0120481927710843E-2</v>
      </c>
      <c r="J64" s="9">
        <v>8.2352941176470573E-2</v>
      </c>
      <c r="K64" s="9">
        <v>0.13294797687861271</v>
      </c>
      <c r="L64" s="9">
        <v>6.1728395061728392E-2</v>
      </c>
      <c r="M64" s="9">
        <v>6.7307692307692304E-2</v>
      </c>
      <c r="N64" s="9">
        <v>0.10674157303370785</v>
      </c>
      <c r="O64" s="9">
        <v>0.17948717948717949</v>
      </c>
      <c r="P64" s="9">
        <v>8.2840236686390553E-2</v>
      </c>
      <c r="Q64" s="9">
        <v>0.21904761904761905</v>
      </c>
      <c r="R64" s="9">
        <v>4.4943820224719107E-2</v>
      </c>
      <c r="S64" s="9">
        <v>4.4444444444444446E-2</v>
      </c>
      <c r="T64" s="9">
        <v>0.2</v>
      </c>
      <c r="U64" s="9">
        <v>9.7345132743362831E-2</v>
      </c>
      <c r="V64" s="9"/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62</v>
      </c>
      <c r="B68" s="104" t="s">
        <v>112</v>
      </c>
      <c r="C68" s="105" t="s">
        <v>113</v>
      </c>
      <c r="D68" s="1"/>
      <c r="E68" s="1"/>
      <c r="F68" s="113" t="s">
        <v>62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29.573253601522151</v>
      </c>
      <c r="C69" s="19">
        <f>100*C83+C82*50+C81*0</f>
        <v>26.285046728971963</v>
      </c>
      <c r="F69" s="37">
        <v>2019</v>
      </c>
      <c r="G69" s="19">
        <f>100*G83+G82*50+G81*0</f>
        <v>30.515021459227469</v>
      </c>
      <c r="H69" s="19">
        <f>100*H83+H82*50+H81*0</f>
        <v>28.143712574850298</v>
      </c>
      <c r="I69" s="19">
        <f t="shared" ref="I69:K69" si="8">100*I83+I82*50+I81*0</f>
        <v>25.830013280212484</v>
      </c>
      <c r="J69" s="19">
        <f t="shared" si="8"/>
        <v>26.475409836065573</v>
      </c>
      <c r="K69" s="44">
        <f t="shared" si="8"/>
        <v>28.176067474960465</v>
      </c>
    </row>
    <row r="70" spans="1:32" ht="13.5" customHeight="1" x14ac:dyDescent="0.25">
      <c r="A70" s="37">
        <v>2017</v>
      </c>
      <c r="B70" s="19">
        <f>100*B87+B86*50+B85*0</f>
        <v>30.535279805352801</v>
      </c>
      <c r="C70" s="19">
        <f>100*C87+C86*50+C85*0</f>
        <v>27.245308310991959</v>
      </c>
      <c r="F70" s="37">
        <v>2017</v>
      </c>
      <c r="G70" s="19">
        <f>100*G87+G86*50+G85*0</f>
        <v>32.279909706546277</v>
      </c>
      <c r="H70" s="19">
        <f>100*H87+H86*50+H85*0</f>
        <v>28.743961352657003</v>
      </c>
      <c r="I70" s="19">
        <f t="shared" ref="I70:K70" si="9">100*I87+I86*50+I85*0</f>
        <v>27.166276346604217</v>
      </c>
      <c r="J70" s="19">
        <f t="shared" si="9"/>
        <v>28.170478170478173</v>
      </c>
      <c r="K70" s="44">
        <f t="shared" si="9"/>
        <v>27.851458885941646</v>
      </c>
    </row>
    <row r="71" spans="1:32" ht="13.5" customHeight="1" x14ac:dyDescent="0.25">
      <c r="A71" s="37">
        <v>2016</v>
      </c>
      <c r="B71" s="19">
        <f>100*B91+B90*50+B89*0</f>
        <v>28.332845004394962</v>
      </c>
      <c r="C71" s="19">
        <f>100*C91+C90*50+C89*0</f>
        <v>25.422675285927401</v>
      </c>
      <c r="F71" s="37">
        <v>2016</v>
      </c>
      <c r="G71" s="19">
        <f>100*G91+G90*50+G89*0</f>
        <v>30.272108843537417</v>
      </c>
      <c r="H71" s="19">
        <f>100*H91+H90*50+H89*0</f>
        <v>26.783992285438767</v>
      </c>
      <c r="I71" s="19">
        <f t="shared" ref="I71:K71" si="10">100*I91+I90*50+I89*0</f>
        <v>25.379834254143649</v>
      </c>
      <c r="J71" s="19">
        <f t="shared" si="10"/>
        <v>26.195219123505975</v>
      </c>
      <c r="K71" s="44">
        <f t="shared" si="10"/>
        <v>25.822273514137333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31.671283471837487</v>
      </c>
      <c r="C74" s="19">
        <f>100*C103+C102*50+C101*0</f>
        <v>32.602118003025723</v>
      </c>
      <c r="F74" s="37">
        <v>2009</v>
      </c>
      <c r="G74" s="19">
        <f>100*G103+G102*50+G101*0</f>
        <v>34.876543209876544</v>
      </c>
      <c r="H74" s="19">
        <f>100*H103+H102*50+H101*0</f>
        <v>31.529093369418135</v>
      </c>
      <c r="I74" s="19">
        <f t="shared" ref="I74:K74" si="11">100*I103+I102*50+I101*0</f>
        <v>32.951289398280807</v>
      </c>
      <c r="J74" s="19">
        <f t="shared" si="11"/>
        <v>30.722891566265059</v>
      </c>
      <c r="K74" s="19">
        <f t="shared" si="11"/>
        <v>30.831643002028397</v>
      </c>
    </row>
    <row r="75" spans="1:32" ht="13.5" customHeight="1" x14ac:dyDescent="0.25">
      <c r="A75" s="37">
        <v>2008</v>
      </c>
      <c r="B75" s="19">
        <f>100*B107+B106*50+B105*0</f>
        <v>30.80317740511915</v>
      </c>
      <c r="C75" s="19">
        <f>100*C107+C106*50+C105*0</f>
        <v>31.20539254559873</v>
      </c>
      <c r="F75" s="37">
        <v>2008</v>
      </c>
      <c r="G75" s="19">
        <f>100*G107+G106*50+G105*0</f>
        <v>30.943396226415096</v>
      </c>
      <c r="H75" s="19">
        <f>100*H107+H106*50+H105*0</f>
        <v>29.657534246575345</v>
      </c>
      <c r="I75" s="19">
        <f t="shared" ref="I75:K75" si="12">100*I107+I106*50+I105*0</f>
        <v>29.56989247311828</v>
      </c>
      <c r="J75" s="19">
        <f t="shared" si="12"/>
        <v>31.071428571428573</v>
      </c>
      <c r="K75" s="19">
        <f t="shared" si="12"/>
        <v>34.232365145228215</v>
      </c>
    </row>
    <row r="76" spans="1:32" ht="13.5" customHeight="1" x14ac:dyDescent="0.25">
      <c r="A76" s="37">
        <v>2007</v>
      </c>
      <c r="B76" s="19">
        <f>100*B111+B110*50+B109*0</f>
        <v>35.337370242214504</v>
      </c>
      <c r="C76" s="19">
        <f>100*C111+C110*50+C109*0</f>
        <v>33.705357142856997</v>
      </c>
      <c r="F76" s="37">
        <v>2007</v>
      </c>
      <c r="G76" s="19">
        <f>100*G111+G110*50+G109*0</f>
        <v>34.342379958246305</v>
      </c>
      <c r="H76" s="19">
        <f>100*H111+H110*50+H109*0</f>
        <v>33.442838370564999</v>
      </c>
      <c r="I76" s="19">
        <f t="shared" ref="I76:K76" si="13">100*I111+I110*50+I109*0</f>
        <v>34.63541666666665</v>
      </c>
      <c r="J76" s="19">
        <f t="shared" si="13"/>
        <v>35.625</v>
      </c>
      <c r="K76" s="19">
        <f t="shared" si="13"/>
        <v>35.16187050359715</v>
      </c>
    </row>
    <row r="77" spans="1:32" ht="13.5" customHeight="1" thickBot="1" x14ac:dyDescent="0.3">
      <c r="A77" s="40">
        <v>2006</v>
      </c>
      <c r="B77" s="19">
        <f>100*B115+B114*50+B113*0</f>
        <v>35.19047619047619</v>
      </c>
      <c r="C77" s="19">
        <f>100*C115+C114*50+C113*0</f>
        <v>34.741591468416736</v>
      </c>
      <c r="F77" s="40">
        <v>2006</v>
      </c>
      <c r="G77" s="19">
        <f>100*G115+G114*50+G113*0</f>
        <v>37.037037037037038</v>
      </c>
      <c r="H77" s="19">
        <f t="shared" ref="H77:K77" si="14">100*H115+H114*50+H113*0</f>
        <v>32.34375</v>
      </c>
      <c r="I77" s="19">
        <f t="shared" si="14"/>
        <v>31.303116147308778</v>
      </c>
      <c r="J77" s="19">
        <f t="shared" si="14"/>
        <v>33.922829581993568</v>
      </c>
      <c r="K77" s="19">
        <f t="shared" si="14"/>
        <v>39.603960396039604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0.45012231584669748</v>
      </c>
      <c r="C81" s="9">
        <v>0.50584112149532712</v>
      </c>
      <c r="F81" s="4" t="s">
        <v>155</v>
      </c>
      <c r="G81" s="9">
        <v>0.43175965665236049</v>
      </c>
      <c r="H81" s="9">
        <v>0.47673883003224321</v>
      </c>
      <c r="I81" s="9">
        <v>0.52058432934926957</v>
      </c>
      <c r="J81" s="9">
        <v>0.50245901639344259</v>
      </c>
      <c r="K81" s="9">
        <v>0.46705324196099096</v>
      </c>
    </row>
    <row r="82" spans="1:11" ht="14.25" x14ac:dyDescent="0.25">
      <c r="A82" s="12" t="s">
        <v>156</v>
      </c>
      <c r="B82" s="9">
        <v>0.50829029627616196</v>
      </c>
      <c r="C82" s="9">
        <v>0.46261682242990654</v>
      </c>
      <c r="F82" s="12" t="s">
        <v>156</v>
      </c>
      <c r="G82" s="9">
        <v>0.52618025751072961</v>
      </c>
      <c r="H82" s="9">
        <v>0.4836480884385076</v>
      </c>
      <c r="I82" s="9">
        <v>0.44223107569721115</v>
      </c>
      <c r="J82" s="9">
        <v>0.46557377049180326</v>
      </c>
      <c r="K82" s="9">
        <v>0.50237216657880868</v>
      </c>
    </row>
    <row r="83" spans="1:11" ht="15" thickBot="1" x14ac:dyDescent="0.3">
      <c r="A83" s="5" t="s">
        <v>157</v>
      </c>
      <c r="B83" s="9">
        <v>4.158738787714053E-2</v>
      </c>
      <c r="C83" s="9">
        <v>3.1542056074766352E-2</v>
      </c>
      <c r="F83" s="5" t="s">
        <v>157</v>
      </c>
      <c r="G83" s="9">
        <v>4.2060085836909872E-2</v>
      </c>
      <c r="H83" s="9">
        <v>3.9613081529249194E-2</v>
      </c>
      <c r="I83" s="9">
        <v>3.7184594953519258E-2</v>
      </c>
      <c r="J83" s="9">
        <v>3.1967213114754096E-2</v>
      </c>
      <c r="K83" s="9">
        <v>3.0574591460200317E-2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0.44687753446877532</v>
      </c>
      <c r="C85" s="9">
        <v>0.50268096514745308</v>
      </c>
      <c r="F85" s="4" t="s">
        <v>155</v>
      </c>
      <c r="G85" s="9">
        <v>0.40632054176072235</v>
      </c>
      <c r="H85" s="9">
        <v>0.47020933977455714</v>
      </c>
      <c r="I85" s="9">
        <v>0.50117096018735363</v>
      </c>
      <c r="J85" s="9">
        <v>0.49896049896049904</v>
      </c>
      <c r="K85" s="9">
        <v>0.49867374005305037</v>
      </c>
    </row>
    <row r="86" spans="1:11" ht="14.25" x14ac:dyDescent="0.25">
      <c r="A86" s="12" t="s">
        <v>156</v>
      </c>
      <c r="B86" s="9">
        <v>0.49553933495539337</v>
      </c>
      <c r="C86" s="9">
        <v>0.44973190348525471</v>
      </c>
      <c r="F86" s="12" t="s">
        <v>156</v>
      </c>
      <c r="G86" s="9">
        <v>0.54176072234762984</v>
      </c>
      <c r="H86" s="9">
        <v>0.48470209339774556</v>
      </c>
      <c r="I86" s="9">
        <v>0.45433255269320844</v>
      </c>
      <c r="J86" s="9">
        <v>0.43866943866943869</v>
      </c>
      <c r="K86" s="9">
        <v>0.44562334217506633</v>
      </c>
    </row>
    <row r="87" spans="1:11" ht="15" thickBot="1" x14ac:dyDescent="0.3">
      <c r="A87" s="5" t="s">
        <v>157</v>
      </c>
      <c r="B87" s="9">
        <v>5.7583130575831303E-2</v>
      </c>
      <c r="C87" s="9">
        <v>4.7587131367292222E-2</v>
      </c>
      <c r="F87" s="5" t="s">
        <v>157</v>
      </c>
      <c r="G87" s="9">
        <v>5.1918735891647853E-2</v>
      </c>
      <c r="H87" s="9">
        <v>4.5088566827697261E-2</v>
      </c>
      <c r="I87" s="9">
        <v>4.4496487119437947E-2</v>
      </c>
      <c r="J87" s="9">
        <v>6.237006237006238E-2</v>
      </c>
      <c r="K87" s="9">
        <v>5.5702917771883291E-2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0.47612071491356578</v>
      </c>
      <c r="C89" s="9">
        <v>0.53033316757831928</v>
      </c>
      <c r="F89" s="4" t="s">
        <v>155</v>
      </c>
      <c r="G89" s="9">
        <v>0.44982993197278914</v>
      </c>
      <c r="H89" s="9">
        <v>0.50578592092574737</v>
      </c>
      <c r="I89" s="9">
        <v>0.53314917127071826</v>
      </c>
      <c r="J89" s="9">
        <v>0.50996015936254979</v>
      </c>
      <c r="K89" s="9">
        <v>0.51702250432775532</v>
      </c>
    </row>
    <row r="90" spans="1:11" ht="14.25" x14ac:dyDescent="0.25">
      <c r="A90" s="12" t="s">
        <v>156</v>
      </c>
      <c r="B90" s="9">
        <v>0.48110167008496924</v>
      </c>
      <c r="C90" s="9">
        <v>0.43088015912481353</v>
      </c>
      <c r="F90" s="12" t="s">
        <v>156</v>
      </c>
      <c r="G90" s="9">
        <v>0.49489795918367352</v>
      </c>
      <c r="H90" s="9">
        <v>0.45274831243973002</v>
      </c>
      <c r="I90" s="9">
        <v>0.42610497237569062</v>
      </c>
      <c r="J90" s="9">
        <v>0.45617529880478086</v>
      </c>
      <c r="K90" s="9">
        <v>0.44950952106174263</v>
      </c>
    </row>
    <row r="91" spans="1:11" ht="15" thickBot="1" x14ac:dyDescent="0.3">
      <c r="A91" s="5" t="s">
        <v>157</v>
      </c>
      <c r="B91" s="9">
        <v>4.2777615001464986E-2</v>
      </c>
      <c r="C91" s="9">
        <v>3.8786673296867233E-2</v>
      </c>
      <c r="F91" s="5" t="s">
        <v>157</v>
      </c>
      <c r="G91" s="9">
        <v>5.5272108843537414E-2</v>
      </c>
      <c r="H91" s="9">
        <v>4.1465766634522658E-2</v>
      </c>
      <c r="I91" s="9">
        <v>4.074585635359116E-2</v>
      </c>
      <c r="J91" s="9">
        <v>3.386454183266932E-2</v>
      </c>
      <c r="K91" s="9">
        <v>3.3467974610502021E-2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0.44136657433056325</v>
      </c>
      <c r="C101" s="9">
        <v>0.42511346444780634</v>
      </c>
      <c r="F101" s="4" t="s">
        <v>155</v>
      </c>
      <c r="G101" s="9">
        <v>0.37448559670781895</v>
      </c>
      <c r="H101" s="9">
        <v>0.4546684709066306</v>
      </c>
      <c r="I101" s="9">
        <v>0.42406876790830944</v>
      </c>
      <c r="J101" s="9">
        <v>0.43975903614457829</v>
      </c>
      <c r="K101" s="9">
        <v>0.46044624746450302</v>
      </c>
    </row>
    <row r="102" spans="1:11" ht="14.25" x14ac:dyDescent="0.25">
      <c r="A102" s="12" t="s">
        <v>156</v>
      </c>
      <c r="B102" s="9">
        <v>0.48384118190212372</v>
      </c>
      <c r="C102" s="9">
        <v>0.4977307110438729</v>
      </c>
      <c r="F102" s="12" t="s">
        <v>156</v>
      </c>
      <c r="G102" s="9">
        <v>0.55349794238683125</v>
      </c>
      <c r="H102" s="9">
        <v>0.46008119079837617</v>
      </c>
      <c r="I102" s="9">
        <v>0.49283667621776511</v>
      </c>
      <c r="J102" s="9">
        <v>0.50602409638554213</v>
      </c>
      <c r="K102" s="9">
        <v>0.46247464503042596</v>
      </c>
    </row>
    <row r="103" spans="1:11" ht="15" thickBot="1" x14ac:dyDescent="0.3">
      <c r="A103" s="5" t="s">
        <v>157</v>
      </c>
      <c r="B103" s="9">
        <v>7.4792243767313013E-2</v>
      </c>
      <c r="C103" s="9">
        <v>7.7155824508320731E-2</v>
      </c>
      <c r="F103" s="5" t="s">
        <v>157</v>
      </c>
      <c r="G103" s="9">
        <v>7.2016460905349799E-2</v>
      </c>
      <c r="H103" s="9">
        <v>8.5250338294993233E-2</v>
      </c>
      <c r="I103" s="9">
        <v>8.3094555873925502E-2</v>
      </c>
      <c r="J103" s="9">
        <v>5.4216867469879519E-2</v>
      </c>
      <c r="K103" s="9">
        <v>7.7079107505070993E-2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0.42894969108561343</v>
      </c>
      <c r="C105" s="9">
        <v>0.41712926249008725</v>
      </c>
      <c r="F105" s="4" t="s">
        <v>155</v>
      </c>
      <c r="G105" s="9">
        <v>0.42075471698113209</v>
      </c>
      <c r="H105" s="9">
        <v>0.4452054794520548</v>
      </c>
      <c r="I105" s="9">
        <v>0.44086021505376344</v>
      </c>
      <c r="J105" s="9">
        <v>0.42857142857142855</v>
      </c>
      <c r="K105" s="9">
        <v>0.37344398340248963</v>
      </c>
    </row>
    <row r="106" spans="1:11" ht="14.25" x14ac:dyDescent="0.25">
      <c r="A106" s="12" t="s">
        <v>156</v>
      </c>
      <c r="B106" s="9">
        <v>0.52603706972639008</v>
      </c>
      <c r="C106" s="9">
        <v>0.54163362410785088</v>
      </c>
      <c r="F106" s="12" t="s">
        <v>156</v>
      </c>
      <c r="G106" s="9">
        <v>0.53962264150943395</v>
      </c>
      <c r="H106" s="9">
        <v>0.51643835616438361</v>
      </c>
      <c r="I106" s="9">
        <v>0.5268817204301075</v>
      </c>
      <c r="J106" s="9">
        <v>0.52142857142857146</v>
      </c>
      <c r="K106" s="9">
        <v>0.56846473029045641</v>
      </c>
    </row>
    <row r="107" spans="1:11" ht="15" thickBot="1" x14ac:dyDescent="0.3">
      <c r="A107" s="5" t="s">
        <v>157</v>
      </c>
      <c r="B107" s="9">
        <v>4.5013239187996469E-2</v>
      </c>
      <c r="C107" s="9">
        <v>4.1237113402061848E-2</v>
      </c>
      <c r="F107" s="5" t="s">
        <v>157</v>
      </c>
      <c r="G107" s="9">
        <v>3.962264150943396E-2</v>
      </c>
      <c r="H107" s="9">
        <v>3.8356164383561646E-2</v>
      </c>
      <c r="I107" s="9">
        <v>3.2258064516129031E-2</v>
      </c>
      <c r="J107" s="9">
        <v>0.05</v>
      </c>
      <c r="K107" s="9">
        <v>5.8091286307053937E-2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0.34688581314879002</v>
      </c>
      <c r="C109" s="9">
        <v>0.37574404761905</v>
      </c>
      <c r="F109" s="4" t="s">
        <v>155</v>
      </c>
      <c r="G109" s="9">
        <v>0.36743215031315202</v>
      </c>
      <c r="H109" s="9">
        <v>0.37582128777923801</v>
      </c>
      <c r="I109" s="9">
        <v>0.3515625</v>
      </c>
      <c r="J109" s="9">
        <v>0.36249999999999999</v>
      </c>
      <c r="K109" s="9">
        <v>0.347122302158273</v>
      </c>
    </row>
    <row r="110" spans="1:11" ht="14.25" x14ac:dyDescent="0.25">
      <c r="A110" s="12" t="s">
        <v>156</v>
      </c>
      <c r="B110" s="9">
        <v>0.48010380622837001</v>
      </c>
      <c r="C110" s="9">
        <v>0.47619047619047999</v>
      </c>
      <c r="F110" s="12" t="s">
        <v>156</v>
      </c>
      <c r="G110" s="9">
        <v>0.46555323590814202</v>
      </c>
      <c r="H110" s="9">
        <v>0.47700394218134001</v>
      </c>
      <c r="I110" s="9">
        <v>0.48958333333333298</v>
      </c>
      <c r="J110" s="9">
        <v>0.49375000000000002</v>
      </c>
      <c r="K110" s="9">
        <v>0.47302158273381301</v>
      </c>
    </row>
    <row r="111" spans="1:11" ht="15" thickBot="1" x14ac:dyDescent="0.3">
      <c r="A111" s="5" t="s">
        <v>157</v>
      </c>
      <c r="B111" s="9">
        <v>0.11332179930796001</v>
      </c>
      <c r="C111" s="9">
        <v>9.8958333333329998E-2</v>
      </c>
      <c r="F111" s="5" t="s">
        <v>157</v>
      </c>
      <c r="G111" s="9">
        <v>0.110647181628392</v>
      </c>
      <c r="H111" s="9">
        <v>9.592641261498E-2</v>
      </c>
      <c r="I111" s="9">
        <v>0.1015625</v>
      </c>
      <c r="J111" s="9">
        <v>0.109375</v>
      </c>
      <c r="K111" s="9">
        <v>0.115107913669065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0.37904761904761908</v>
      </c>
      <c r="C113" s="9">
        <v>0.38392124692370794</v>
      </c>
      <c r="F113" s="4" t="s">
        <v>155</v>
      </c>
      <c r="G113" s="9">
        <v>0.35076252723311546</v>
      </c>
      <c r="H113" s="9">
        <v>0.42031249999999998</v>
      </c>
      <c r="I113" s="9">
        <v>0.43626062322946174</v>
      </c>
      <c r="J113" s="9">
        <v>0.3987138263665595</v>
      </c>
      <c r="K113" s="9">
        <v>0.31089108910891089</v>
      </c>
    </row>
    <row r="114" spans="1:11" ht="14.25" x14ac:dyDescent="0.25">
      <c r="A114" s="12" t="s">
        <v>156</v>
      </c>
      <c r="B114" s="9">
        <v>0.53809523809523807</v>
      </c>
      <c r="C114" s="9">
        <v>0.53732567678424936</v>
      </c>
      <c r="F114" s="12" t="s">
        <v>156</v>
      </c>
      <c r="G114" s="9">
        <v>0.55773420479302838</v>
      </c>
      <c r="H114" s="9">
        <v>0.51249999999999996</v>
      </c>
      <c r="I114" s="9">
        <v>0.50141643059490082</v>
      </c>
      <c r="J114" s="9">
        <v>0.52411575562700963</v>
      </c>
      <c r="K114" s="9">
        <v>0.5861386138613861</v>
      </c>
    </row>
    <row r="115" spans="1:11" ht="15.6" customHeight="1" x14ac:dyDescent="0.25">
      <c r="A115" s="5" t="s">
        <v>157</v>
      </c>
      <c r="B115" s="9">
        <v>8.2857142857142851E-2</v>
      </c>
      <c r="C115" s="9">
        <v>7.8753076292042659E-2</v>
      </c>
      <c r="F115" s="5" t="s">
        <v>157</v>
      </c>
      <c r="G115" s="9">
        <v>9.1503267973856203E-2</v>
      </c>
      <c r="H115" s="9">
        <v>6.7187499999999997E-2</v>
      </c>
      <c r="I115" s="9">
        <v>6.2322946175637391E-2</v>
      </c>
      <c r="J115" s="9">
        <v>7.7170418006430874E-2</v>
      </c>
      <c r="K115" s="9">
        <v>0.10297029702970298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172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63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0.46700000000000003</v>
      </c>
      <c r="C5" s="8">
        <v>0.51394387709235201</v>
      </c>
      <c r="D5" s="8">
        <v>0.516833197777397</v>
      </c>
      <c r="E5" s="8" t="s">
        <v>99</v>
      </c>
      <c r="F5" s="8" t="s">
        <v>99</v>
      </c>
      <c r="G5" s="8">
        <v>0.47586960686000002</v>
      </c>
      <c r="H5" s="45">
        <v>0.48168065472999999</v>
      </c>
      <c r="I5" s="48">
        <v>0.46859667840769997</v>
      </c>
      <c r="J5" s="73">
        <v>0.52877639627100004</v>
      </c>
    </row>
    <row r="6" spans="1:10" ht="15" customHeight="1" x14ac:dyDescent="0.25">
      <c r="A6" s="5" t="s">
        <v>156</v>
      </c>
      <c r="B6" s="9">
        <v>0.46500000000000002</v>
      </c>
      <c r="C6" s="9">
        <v>0.41057249353522002</v>
      </c>
      <c r="D6" s="9">
        <v>0.38784989344522902</v>
      </c>
      <c r="E6" s="9" t="s">
        <v>99</v>
      </c>
      <c r="F6" s="9" t="s">
        <v>99</v>
      </c>
      <c r="G6" s="9">
        <v>0.42382399676999999</v>
      </c>
      <c r="H6" s="46">
        <v>0.46171291037000001</v>
      </c>
      <c r="I6" s="49">
        <v>0.41830789487469999</v>
      </c>
      <c r="J6" s="74">
        <v>0.41379889509599999</v>
      </c>
    </row>
    <row r="7" spans="1:10" ht="15" customHeight="1" thickBot="1" x14ac:dyDescent="0.3">
      <c r="A7" s="6" t="s">
        <v>157</v>
      </c>
      <c r="B7" s="10">
        <v>6.8000000000000005E-2</v>
      </c>
      <c r="C7" s="10">
        <v>7.5483629372428099E-2</v>
      </c>
      <c r="D7" s="10">
        <v>9.5316908777374407E-2</v>
      </c>
      <c r="E7" s="10" t="s">
        <v>99</v>
      </c>
      <c r="F7" s="10" t="s">
        <v>99</v>
      </c>
      <c r="G7" s="10">
        <v>0.10030639636999999</v>
      </c>
      <c r="H7" s="47">
        <v>5.6606434900000002E-2</v>
      </c>
      <c r="I7" s="50">
        <v>7.0263002513499997E-2</v>
      </c>
      <c r="J7" s="74">
        <v>5.7424708632999998E-2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63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30.05</v>
      </c>
      <c r="C12" s="35">
        <f t="shared" si="0"/>
        <v>28.076987614003812</v>
      </c>
      <c r="D12" s="11">
        <f t="shared" si="0"/>
        <v>28.924185549998889</v>
      </c>
      <c r="E12" s="11" t="s">
        <v>99</v>
      </c>
      <c r="F12" s="11" t="s">
        <v>99</v>
      </c>
      <c r="G12" s="11">
        <f t="shared" si="0"/>
        <v>31.221839475500001</v>
      </c>
      <c r="H12" s="11">
        <f t="shared" si="0"/>
        <v>28.7462890085</v>
      </c>
      <c r="I12" s="11">
        <f t="shared" si="0"/>
        <v>27.941694995085001</v>
      </c>
      <c r="J12" s="11">
        <f t="shared" si="0"/>
        <v>26.432415618099999</v>
      </c>
    </row>
    <row r="14" spans="1:10" s="16" customFormat="1" ht="30" customHeight="1" x14ac:dyDescent="0.2">
      <c r="A14" s="14" t="s">
        <v>173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63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29.571428571428569</v>
      </c>
      <c r="C19" s="19">
        <f t="shared" ref="C19:V19" si="1">100*C32+C31*50+C30*0</f>
        <v>29.889807162534431</v>
      </c>
      <c r="D19" s="19">
        <f t="shared" si="1"/>
        <v>35.340314136125656</v>
      </c>
      <c r="E19" s="19">
        <f t="shared" si="1"/>
        <v>28.93333333333333</v>
      </c>
      <c r="F19" s="19">
        <f t="shared" si="1"/>
        <v>30.886426592797786</v>
      </c>
      <c r="G19" s="19">
        <f t="shared" si="1"/>
        <v>33.027522935779821</v>
      </c>
      <c r="H19" s="19">
        <f t="shared" si="1"/>
        <v>20.391061452513966</v>
      </c>
      <c r="I19" s="19">
        <f t="shared" si="1"/>
        <v>44.444444444444443</v>
      </c>
      <c r="J19" s="19">
        <f t="shared" si="1"/>
        <v>36.284289276807982</v>
      </c>
      <c r="K19" s="19">
        <f t="shared" si="1"/>
        <v>26.790123456790123</v>
      </c>
      <c r="L19" s="19">
        <f t="shared" si="1"/>
        <v>26.282051282051285</v>
      </c>
      <c r="M19" s="19">
        <f t="shared" si="1"/>
        <v>29.503916449086162</v>
      </c>
      <c r="N19" s="19">
        <f t="shared" si="1"/>
        <v>25.844155844155846</v>
      </c>
      <c r="O19" s="19">
        <f t="shared" si="1"/>
        <v>28.840970350404312</v>
      </c>
      <c r="P19" s="19">
        <f t="shared" si="1"/>
        <v>28.678304239401498</v>
      </c>
      <c r="Q19" s="19">
        <f t="shared" si="1"/>
        <v>30.6282722513089</v>
      </c>
      <c r="R19" s="19">
        <f t="shared" si="1"/>
        <v>28.436657681940702</v>
      </c>
      <c r="S19" s="19">
        <f t="shared" si="1"/>
        <v>27.860696517412933</v>
      </c>
      <c r="T19" s="19">
        <f t="shared" si="1"/>
        <v>27.985074626865671</v>
      </c>
      <c r="U19" s="19">
        <f t="shared" si="1"/>
        <v>28.116710875331563</v>
      </c>
      <c r="V19" s="19">
        <f t="shared" si="1"/>
        <v>20.284237726098194</v>
      </c>
      <c r="W19" s="38">
        <f>B12</f>
        <v>30.05</v>
      </c>
    </row>
    <row r="20" spans="1:23" ht="14.25" x14ac:dyDescent="0.25">
      <c r="A20" s="37">
        <v>2017</v>
      </c>
      <c r="B20" s="19">
        <f>100*B36+B35*50+B34*0</f>
        <v>26.953125</v>
      </c>
      <c r="C20" s="19">
        <f t="shared" ref="C20:V20" si="2">100*C36+C35*50+C34*0</f>
        <v>23.80952380952381</v>
      </c>
      <c r="D20" s="19">
        <f t="shared" si="2"/>
        <v>29.047619047619047</v>
      </c>
      <c r="E20" s="19">
        <f t="shared" si="2"/>
        <v>31.203007518796994</v>
      </c>
      <c r="F20" s="19">
        <f t="shared" si="2"/>
        <v>24.999999999999996</v>
      </c>
      <c r="G20" s="19">
        <f t="shared" si="2"/>
        <v>45.798319327731093</v>
      </c>
      <c r="H20" s="19">
        <f t="shared" si="2"/>
        <v>73.423423423423415</v>
      </c>
      <c r="I20" s="19">
        <f t="shared" si="2"/>
        <v>23.03921568627451</v>
      </c>
      <c r="J20" s="19">
        <f t="shared" si="2"/>
        <v>39.320388349514559</v>
      </c>
      <c r="K20" s="19">
        <f t="shared" si="2"/>
        <v>17.741935483870968</v>
      </c>
      <c r="L20" s="19">
        <f t="shared" si="2"/>
        <v>27.631578947368421</v>
      </c>
      <c r="M20" s="19">
        <f t="shared" si="2"/>
        <v>34.87394957983193</v>
      </c>
      <c r="N20" s="19">
        <f t="shared" si="2"/>
        <v>23.019801980198018</v>
      </c>
      <c r="O20" s="19">
        <f t="shared" si="2"/>
        <v>13.793103448275865</v>
      </c>
      <c r="P20" s="19">
        <f t="shared" si="2"/>
        <v>25</v>
      </c>
      <c r="Q20" s="19">
        <f t="shared" si="2"/>
        <v>22.1875</v>
      </c>
      <c r="R20" s="19">
        <f t="shared" si="2"/>
        <v>18.918918918918919</v>
      </c>
      <c r="S20" s="19">
        <f t="shared" si="2"/>
        <v>20.430107526881724</v>
      </c>
      <c r="T20" s="19">
        <f t="shared" si="2"/>
        <v>22.580645161290324</v>
      </c>
      <c r="U20" s="19">
        <f t="shared" si="2"/>
        <v>31.25</v>
      </c>
      <c r="V20" s="19">
        <f t="shared" si="2"/>
        <v>25</v>
      </c>
      <c r="W20" s="39">
        <f>C12</f>
        <v>28.076987614003812</v>
      </c>
    </row>
    <row r="21" spans="1:23" ht="14.25" x14ac:dyDescent="0.25">
      <c r="A21" s="37">
        <v>2016</v>
      </c>
      <c r="B21" s="19">
        <f>100*B40+B39*50+B38*0</f>
        <v>27.046783625730995</v>
      </c>
      <c r="C21" s="19">
        <f t="shared" ref="C21:V21" si="3">100*C40+C39*50+C38*0</f>
        <v>19.255663430420711</v>
      </c>
      <c r="D21" s="19">
        <f t="shared" si="3"/>
        <v>22.067901234567898</v>
      </c>
      <c r="E21" s="19">
        <f t="shared" si="3"/>
        <v>21.25</v>
      </c>
      <c r="F21" s="19">
        <f t="shared" si="3"/>
        <v>33.251231527093601</v>
      </c>
      <c r="G21" s="19">
        <f t="shared" si="3"/>
        <v>35.928961748633881</v>
      </c>
      <c r="H21" s="19">
        <f t="shared" si="3"/>
        <v>26.934984520123841</v>
      </c>
      <c r="I21" s="19">
        <f t="shared" si="3"/>
        <v>31.788079470198674</v>
      </c>
      <c r="J21" s="19">
        <f t="shared" si="3"/>
        <v>29.973118279569892</v>
      </c>
      <c r="K21" s="19">
        <f t="shared" si="3"/>
        <v>43.333333333333329</v>
      </c>
      <c r="L21" s="19">
        <f t="shared" si="3"/>
        <v>23.589743589743588</v>
      </c>
      <c r="M21" s="19">
        <f t="shared" si="3"/>
        <v>31.213872832369944</v>
      </c>
      <c r="N21" s="19">
        <f t="shared" si="3"/>
        <v>28.897849462365592</v>
      </c>
      <c r="O21" s="19">
        <f t="shared" si="3"/>
        <v>32.282282282282281</v>
      </c>
      <c r="P21" s="19">
        <f t="shared" si="3"/>
        <v>31.073446327683619</v>
      </c>
      <c r="Q21" s="19">
        <f t="shared" si="3"/>
        <v>29.75871313672922</v>
      </c>
      <c r="R21" s="19">
        <f t="shared" si="3"/>
        <v>22.786458333333336</v>
      </c>
      <c r="S21" s="19">
        <f t="shared" si="3"/>
        <v>18.14516129032258</v>
      </c>
      <c r="T21" s="19">
        <f t="shared" si="3"/>
        <v>17.097701149425287</v>
      </c>
      <c r="U21" s="19">
        <f t="shared" si="3"/>
        <v>26.71641791044776</v>
      </c>
      <c r="V21" s="19">
        <f t="shared" si="3"/>
        <v>50.663129973474796</v>
      </c>
      <c r="W21" s="39">
        <f>D12</f>
        <v>28.924185549998889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32.727272727272727</v>
      </c>
      <c r="C24" s="19">
        <f t="shared" ref="C24:V24" si="4">100*C52+C51*50+C50*0</f>
        <v>25.438596491228068</v>
      </c>
      <c r="D24" s="19">
        <f t="shared" si="4"/>
        <v>25.66371681415929</v>
      </c>
      <c r="E24" s="19">
        <f t="shared" si="4"/>
        <v>35.042735042735046</v>
      </c>
      <c r="F24" s="19">
        <f t="shared" si="4"/>
        <v>39.130434782608695</v>
      </c>
      <c r="G24" s="19">
        <f t="shared" si="4"/>
        <v>41.228070175438596</v>
      </c>
      <c r="H24" s="19">
        <f t="shared" si="4"/>
        <v>32.478632478632477</v>
      </c>
      <c r="I24" s="19">
        <f t="shared" si="4"/>
        <v>23.423423423423422</v>
      </c>
      <c r="J24" s="19">
        <f t="shared" si="4"/>
        <v>28.448275862068968</v>
      </c>
      <c r="K24" s="19">
        <f t="shared" si="4"/>
        <v>33.771929824561404</v>
      </c>
      <c r="L24" s="19">
        <f t="shared" si="4"/>
        <v>26.754385964912281</v>
      </c>
      <c r="M24" s="19">
        <f t="shared" si="4"/>
        <v>31.355932203389827</v>
      </c>
      <c r="N24" s="19">
        <f t="shared" si="4"/>
        <v>32.327586206896555</v>
      </c>
      <c r="O24" s="19">
        <f t="shared" si="4"/>
        <v>28.15126050420168</v>
      </c>
      <c r="P24" s="19">
        <f t="shared" si="4"/>
        <v>29.05982905982906</v>
      </c>
      <c r="Q24" s="19">
        <f t="shared" si="4"/>
        <v>34.070796460176993</v>
      </c>
      <c r="R24" s="19">
        <f t="shared" si="4"/>
        <v>33.760683760683762</v>
      </c>
      <c r="S24" s="19">
        <f t="shared" si="4"/>
        <v>38.235294117647058</v>
      </c>
      <c r="T24" s="19">
        <f t="shared" si="4"/>
        <v>27.350427350427349</v>
      </c>
      <c r="U24" s="19">
        <f t="shared" si="4"/>
        <v>30.341880341880341</v>
      </c>
      <c r="V24" s="19">
        <f t="shared" si="4"/>
        <v>29.166666666666668</v>
      </c>
      <c r="W24" s="39">
        <f>G12</f>
        <v>31.221839475500001</v>
      </c>
    </row>
    <row r="25" spans="1:23" ht="14.25" x14ac:dyDescent="0.25">
      <c r="A25" s="37">
        <v>2008</v>
      </c>
      <c r="B25" s="19">
        <f>100*B56+B55*50+B54*0</f>
        <v>35</v>
      </c>
      <c r="C25" s="19">
        <f t="shared" ref="C25:V25" si="5">100*C56+C55*50+C54*0</f>
        <v>35.585585585585584</v>
      </c>
      <c r="D25" s="19">
        <f t="shared" si="5"/>
        <v>38.157894736842103</v>
      </c>
      <c r="E25" s="19">
        <f t="shared" si="5"/>
        <v>33.482142857142854</v>
      </c>
      <c r="F25" s="19">
        <f t="shared" si="5"/>
        <v>32.524271844660191</v>
      </c>
      <c r="G25" s="19">
        <f t="shared" si="5"/>
        <v>30.341880341880341</v>
      </c>
      <c r="H25" s="19">
        <f t="shared" si="5"/>
        <v>31.25</v>
      </c>
      <c r="I25" s="19">
        <f t="shared" si="5"/>
        <v>36.144578313253014</v>
      </c>
      <c r="J25" s="19">
        <f t="shared" si="5"/>
        <v>40.229885057471265</v>
      </c>
      <c r="K25" s="19">
        <f t="shared" si="5"/>
        <v>30.099502487562191</v>
      </c>
      <c r="L25" s="19">
        <f t="shared" si="5"/>
        <v>26.719576719576722</v>
      </c>
      <c r="M25" s="19">
        <f t="shared" si="5"/>
        <v>29.797979797979799</v>
      </c>
      <c r="N25" s="19">
        <f t="shared" si="5"/>
        <v>33.505154639175259</v>
      </c>
      <c r="O25" s="19">
        <f t="shared" si="5"/>
        <v>31.081081081081084</v>
      </c>
      <c r="P25" s="19">
        <f t="shared" si="5"/>
        <v>31.446540880503143</v>
      </c>
      <c r="Q25" s="19">
        <f t="shared" si="5"/>
        <v>29.166666666666668</v>
      </c>
      <c r="R25" s="19">
        <f t="shared" si="5"/>
        <v>36.111111111111107</v>
      </c>
      <c r="S25" s="19">
        <f t="shared" si="5"/>
        <v>37.5</v>
      </c>
      <c r="T25" s="19">
        <f t="shared" si="5"/>
        <v>33</v>
      </c>
      <c r="U25" s="19">
        <f t="shared" si="5"/>
        <v>35.416666666666664</v>
      </c>
      <c r="V25" s="19">
        <f t="shared" si="5"/>
        <v>40</v>
      </c>
      <c r="W25" s="39">
        <f>H12</f>
        <v>28.7462890085</v>
      </c>
    </row>
    <row r="26" spans="1:23" ht="14.25" x14ac:dyDescent="0.25">
      <c r="A26" s="37">
        <v>2007</v>
      </c>
      <c r="B26" s="19">
        <f>100*B60+B59*50+B58*0</f>
        <v>22.9166666666667</v>
      </c>
      <c r="C26" s="19">
        <f t="shared" ref="C26:V26" si="6">100*C60+C59*50+C58*0</f>
        <v>22.5</v>
      </c>
      <c r="D26" s="19">
        <f t="shared" si="6"/>
        <v>16.5</v>
      </c>
      <c r="E26" s="19">
        <f t="shared" si="6"/>
        <v>36.25000000000005</v>
      </c>
      <c r="F26" s="19">
        <f t="shared" si="6"/>
        <v>39.99999999999995</v>
      </c>
      <c r="G26" s="19">
        <f t="shared" si="6"/>
        <v>26.66666666666665</v>
      </c>
      <c r="H26" s="19">
        <f t="shared" si="6"/>
        <v>25.8333333333333</v>
      </c>
      <c r="I26" s="19">
        <f t="shared" si="6"/>
        <v>29.375</v>
      </c>
      <c r="J26" s="19">
        <f t="shared" si="6"/>
        <v>25</v>
      </c>
      <c r="K26" s="19">
        <f t="shared" si="6"/>
        <v>28.25</v>
      </c>
      <c r="L26" s="19">
        <f t="shared" si="6"/>
        <v>22</v>
      </c>
      <c r="M26" s="19">
        <f t="shared" si="6"/>
        <v>24.5</v>
      </c>
      <c r="N26" s="19">
        <f t="shared" si="6"/>
        <v>26.795580110497202</v>
      </c>
      <c r="O26" s="19">
        <f t="shared" si="6"/>
        <v>34.177215189873401</v>
      </c>
      <c r="P26" s="19">
        <f t="shared" si="6"/>
        <v>33.798882681564251</v>
      </c>
      <c r="Q26" s="19">
        <f t="shared" si="6"/>
        <v>29.16666666666665</v>
      </c>
      <c r="R26" s="19">
        <f t="shared" si="6"/>
        <v>29.338842975206649</v>
      </c>
      <c r="S26" s="19">
        <f t="shared" si="6"/>
        <v>20</v>
      </c>
      <c r="T26" s="19">
        <f t="shared" si="6"/>
        <v>36.25</v>
      </c>
      <c r="U26" s="19">
        <f t="shared" si="6"/>
        <v>29.58333333333335</v>
      </c>
      <c r="V26" s="19">
        <f t="shared" si="6"/>
        <v>30.000000000000004</v>
      </c>
      <c r="W26" s="39">
        <f>I12</f>
        <v>27.941694995085001</v>
      </c>
    </row>
    <row r="27" spans="1:23" ht="14.25" x14ac:dyDescent="0.25">
      <c r="A27" s="40" t="s">
        <v>165</v>
      </c>
      <c r="B27" s="19">
        <f>100*B64+B63*50+B62*0</f>
        <v>19.81981981981982</v>
      </c>
      <c r="C27" s="19">
        <f t="shared" ref="C27:V27" si="7">100*C64+C63*50+C62*0</f>
        <v>33.478260869565219</v>
      </c>
      <c r="D27" s="19">
        <f t="shared" si="7"/>
        <v>41.758241758241759</v>
      </c>
      <c r="E27" s="19">
        <f t="shared" si="7"/>
        <v>27.433628318584073</v>
      </c>
      <c r="F27" s="19">
        <f t="shared" si="7"/>
        <v>19.339622641509433</v>
      </c>
      <c r="G27" s="19">
        <f t="shared" si="7"/>
        <v>29.385964912280702</v>
      </c>
      <c r="H27" s="19">
        <f t="shared" si="7"/>
        <v>31.140350877192979</v>
      </c>
      <c r="I27" s="19">
        <f t="shared" si="7"/>
        <v>22.256097560975608</v>
      </c>
      <c r="J27" s="19">
        <f t="shared" si="7"/>
        <v>37.640449438202246</v>
      </c>
      <c r="K27" s="19">
        <f t="shared" si="7"/>
        <v>34.293193717277489</v>
      </c>
      <c r="L27" s="19">
        <f t="shared" si="7"/>
        <v>12.162162162162163</v>
      </c>
      <c r="M27" s="19">
        <f t="shared" si="7"/>
        <v>28.504672897196262</v>
      </c>
      <c r="N27" s="19">
        <f t="shared" si="7"/>
        <v>22.625698324022345</v>
      </c>
      <c r="O27" s="19">
        <f t="shared" si="7"/>
        <v>16.666666666666664</v>
      </c>
      <c r="P27" s="19">
        <f t="shared" si="7"/>
        <v>28.448275862068968</v>
      </c>
      <c r="Q27" s="19">
        <f t="shared" si="7"/>
        <v>29.203539823008846</v>
      </c>
      <c r="R27" s="19">
        <f t="shared" si="7"/>
        <v>23.762376237623762</v>
      </c>
      <c r="S27" s="19">
        <f t="shared" si="7"/>
        <v>25.510204081632651</v>
      </c>
      <c r="T27" s="19">
        <f t="shared" si="7"/>
        <v>5</v>
      </c>
      <c r="U27" s="19">
        <f t="shared" si="7"/>
        <v>33.478260869565219</v>
      </c>
      <c r="V27" s="19">
        <f t="shared" si="7"/>
        <v>40</v>
      </c>
      <c r="W27" s="41">
        <f>J12</f>
        <v>26.432415618099999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0.4514285714285714</v>
      </c>
      <c r="C30" s="9">
        <v>0.47933884297520662</v>
      </c>
      <c r="D30" s="9">
        <v>0.40837696335078533</v>
      </c>
      <c r="E30" s="9">
        <v>0.45600000000000002</v>
      </c>
      <c r="F30" s="9">
        <v>0.45983379501385035</v>
      </c>
      <c r="G30" s="9">
        <v>0.42201834862385323</v>
      </c>
      <c r="H30" s="9">
        <v>0.61173184357541899</v>
      </c>
      <c r="I30" s="9">
        <v>0.3188405797101449</v>
      </c>
      <c r="J30" s="9">
        <v>0.41895261845386533</v>
      </c>
      <c r="K30" s="9">
        <v>0.49135802469135803</v>
      </c>
      <c r="L30" s="9">
        <v>0.51025641025641022</v>
      </c>
      <c r="M30" s="9">
        <v>0.47258485639686681</v>
      </c>
      <c r="N30" s="9">
        <v>0.5636363636363636</v>
      </c>
      <c r="O30" s="9">
        <v>0.44474393530997303</v>
      </c>
      <c r="P30" s="9">
        <v>0.43890274314214461</v>
      </c>
      <c r="Q30" s="9">
        <v>0.45026178010471196</v>
      </c>
      <c r="R30" s="9">
        <v>0.52291105121293802</v>
      </c>
      <c r="S30" s="9">
        <v>0.51243781094527363</v>
      </c>
      <c r="T30" s="9">
        <v>0.45771144278606968</v>
      </c>
      <c r="U30" s="9">
        <v>0.46153846153846151</v>
      </c>
      <c r="V30" s="9">
        <v>0.62790697674418605</v>
      </c>
    </row>
    <row r="31" spans="1:23" ht="14.25" x14ac:dyDescent="0.25">
      <c r="A31" s="5" t="s">
        <v>156</v>
      </c>
      <c r="B31" s="9">
        <v>0.50571428571428567</v>
      </c>
      <c r="C31" s="9">
        <v>0.44352617079889806</v>
      </c>
      <c r="D31" s="9">
        <v>0.47643979057591623</v>
      </c>
      <c r="E31" s="9">
        <v>0.5093333333333333</v>
      </c>
      <c r="F31" s="9">
        <v>0.46260387811634351</v>
      </c>
      <c r="G31" s="9">
        <v>0.49541284403669728</v>
      </c>
      <c r="H31" s="9">
        <v>0.36871508379888268</v>
      </c>
      <c r="I31" s="9">
        <v>0.47342995169082125</v>
      </c>
      <c r="J31" s="9">
        <v>0.43640897755610975</v>
      </c>
      <c r="K31" s="9">
        <v>0.48148148148148145</v>
      </c>
      <c r="L31" s="9">
        <v>0.45384615384615384</v>
      </c>
      <c r="M31" s="9">
        <v>0.46475195822454313</v>
      </c>
      <c r="N31" s="9">
        <v>0.35584415584415585</v>
      </c>
      <c r="O31" s="9">
        <v>0.53369272237196763</v>
      </c>
      <c r="P31" s="9">
        <v>0.54862842892768082</v>
      </c>
      <c r="Q31" s="9">
        <v>0.48691099476439786</v>
      </c>
      <c r="R31" s="9">
        <v>0.38544474393530997</v>
      </c>
      <c r="S31" s="9">
        <v>0.41791044776119401</v>
      </c>
      <c r="T31" s="9">
        <v>0.52487562189054726</v>
      </c>
      <c r="U31" s="9">
        <v>0.51458885941644561</v>
      </c>
      <c r="V31" s="9">
        <v>0.33850129198966417</v>
      </c>
    </row>
    <row r="32" spans="1:23" ht="15" thickBot="1" x14ac:dyDescent="0.3">
      <c r="A32" s="6" t="s">
        <v>157</v>
      </c>
      <c r="B32" s="9">
        <v>4.2857142857142858E-2</v>
      </c>
      <c r="C32" s="9">
        <v>7.7134986225895319E-2</v>
      </c>
      <c r="D32" s="9">
        <v>0.11518324607329843</v>
      </c>
      <c r="E32" s="9">
        <v>3.4666666666666665E-2</v>
      </c>
      <c r="F32" s="9">
        <v>7.7562326869806089E-2</v>
      </c>
      <c r="G32" s="9">
        <v>8.2568807339449546E-2</v>
      </c>
      <c r="H32" s="9">
        <v>1.9553072625698324E-2</v>
      </c>
      <c r="I32" s="9">
        <v>0.20772946859903382</v>
      </c>
      <c r="J32" s="9">
        <v>0.14463840399002495</v>
      </c>
      <c r="K32" s="9">
        <v>2.7160493827160494E-2</v>
      </c>
      <c r="L32" s="9">
        <v>3.5897435897435895E-2</v>
      </c>
      <c r="M32" s="9">
        <v>6.2663185378590072E-2</v>
      </c>
      <c r="N32" s="9">
        <v>8.0519480519480519E-2</v>
      </c>
      <c r="O32" s="9">
        <v>2.15633423180593E-2</v>
      </c>
      <c r="P32" s="9">
        <v>1.2468827930174564E-2</v>
      </c>
      <c r="Q32" s="9">
        <v>6.2827225130890049E-2</v>
      </c>
      <c r="R32" s="9">
        <v>9.1644204851752023E-2</v>
      </c>
      <c r="S32" s="9">
        <v>6.965174129353234E-2</v>
      </c>
      <c r="T32" s="9">
        <v>1.7412935323383085E-2</v>
      </c>
      <c r="U32" s="9">
        <v>2.3872679045092837E-2</v>
      </c>
      <c r="V32" s="9">
        <v>3.3591731266149873E-2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0.4921875</v>
      </c>
      <c r="C34" s="9">
        <v>0.56349206349206349</v>
      </c>
      <c r="D34" s="9">
        <v>0.43809523809523809</v>
      </c>
      <c r="E34" s="9">
        <v>0.38345864661654133</v>
      </c>
      <c r="F34" s="9">
        <v>0.52419354838709675</v>
      </c>
      <c r="G34" s="9">
        <v>0.34453781512605042</v>
      </c>
      <c r="H34" s="9">
        <v>9.00900900900901E-2</v>
      </c>
      <c r="I34" s="9">
        <v>0.61764705882352944</v>
      </c>
      <c r="J34" s="9">
        <v>0.41747572815533979</v>
      </c>
      <c r="K34" s="9">
        <v>0.68817204301075274</v>
      </c>
      <c r="L34" s="9">
        <v>0.46842105263157896</v>
      </c>
      <c r="M34" s="9">
        <v>0.37815126050420167</v>
      </c>
      <c r="N34" s="9">
        <v>0.55940594059405946</v>
      </c>
      <c r="O34" s="9">
        <v>0.73563218390804597</v>
      </c>
      <c r="P34" s="9">
        <v>0.52020202020202022</v>
      </c>
      <c r="Q34" s="9">
        <v>0.65</v>
      </c>
      <c r="R34" s="9">
        <v>0.64864864864864868</v>
      </c>
      <c r="S34" s="9">
        <v>0.61290322580645162</v>
      </c>
      <c r="T34" s="9">
        <v>0.58064516129032262</v>
      </c>
      <c r="U34" s="9">
        <v>0.41911764705882354</v>
      </c>
      <c r="V34" s="9">
        <v>0.5714285714285714</v>
      </c>
    </row>
    <row r="35" spans="1:22" ht="14.25" x14ac:dyDescent="0.25">
      <c r="A35" s="5" t="s">
        <v>156</v>
      </c>
      <c r="B35" s="9">
        <v>0.4765625</v>
      </c>
      <c r="C35" s="9">
        <v>0.39682539682539686</v>
      </c>
      <c r="D35" s="9">
        <v>0.54285714285714282</v>
      </c>
      <c r="E35" s="9">
        <v>0.60902255639097747</v>
      </c>
      <c r="F35" s="9">
        <v>0.45161290322580638</v>
      </c>
      <c r="G35" s="9">
        <v>0.39495798319327735</v>
      </c>
      <c r="H35" s="9">
        <v>0.35135135135135137</v>
      </c>
      <c r="I35" s="9">
        <v>0.30392156862745096</v>
      </c>
      <c r="J35" s="9">
        <v>0.37864077669902912</v>
      </c>
      <c r="K35" s="9">
        <v>0.26881720430107525</v>
      </c>
      <c r="L35" s="9">
        <v>0.51052631578947372</v>
      </c>
      <c r="M35" s="9">
        <v>0.54621848739495793</v>
      </c>
      <c r="N35" s="9">
        <v>0.42079207920792078</v>
      </c>
      <c r="O35" s="9">
        <v>0.25287356321839083</v>
      </c>
      <c r="P35" s="9">
        <v>0.45959595959595956</v>
      </c>
      <c r="Q35" s="9">
        <v>0.25624999999999998</v>
      </c>
      <c r="R35" s="9">
        <v>0.32432432432432434</v>
      </c>
      <c r="S35" s="9">
        <v>0.36559139784946237</v>
      </c>
      <c r="T35" s="9">
        <v>0.38709677419354838</v>
      </c>
      <c r="U35" s="9">
        <v>0.53676470588235292</v>
      </c>
      <c r="V35" s="9">
        <v>0.35714285714285715</v>
      </c>
    </row>
    <row r="36" spans="1:22" ht="15" thickBot="1" x14ac:dyDescent="0.3">
      <c r="A36" s="6" t="s">
        <v>157</v>
      </c>
      <c r="B36" s="9">
        <v>3.125E-2</v>
      </c>
      <c r="C36" s="9">
        <v>3.968253968253968E-2</v>
      </c>
      <c r="D36" s="9">
        <v>1.9047619047619049E-2</v>
      </c>
      <c r="E36" s="9">
        <v>7.5187969924812026E-3</v>
      </c>
      <c r="F36" s="9">
        <v>2.4193548387096774E-2</v>
      </c>
      <c r="G36" s="9">
        <v>0.26050420168067229</v>
      </c>
      <c r="H36" s="9">
        <v>0.55855855855855852</v>
      </c>
      <c r="I36" s="9">
        <v>7.8431372549019607E-2</v>
      </c>
      <c r="J36" s="9">
        <v>0.20388349514563106</v>
      </c>
      <c r="K36" s="9">
        <v>4.3010752688172046E-2</v>
      </c>
      <c r="L36" s="9">
        <v>2.1052631578947368E-2</v>
      </c>
      <c r="M36" s="9">
        <v>7.5630252100840331E-2</v>
      </c>
      <c r="N36" s="9">
        <v>1.9801980198019802E-2</v>
      </c>
      <c r="O36" s="9">
        <v>1.1494252873563218E-2</v>
      </c>
      <c r="P36" s="9">
        <v>2.0202020202020204E-2</v>
      </c>
      <c r="Q36" s="9">
        <v>9.375E-2</v>
      </c>
      <c r="R36" s="9">
        <v>2.7027027027027025E-2</v>
      </c>
      <c r="S36" s="9">
        <v>2.1505376344086023E-2</v>
      </c>
      <c r="T36" s="9">
        <v>3.2258064516129031E-2</v>
      </c>
      <c r="U36" s="9">
        <v>4.4117647058823532E-2</v>
      </c>
      <c r="V36" s="9">
        <v>7.1428571428571425E-2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0.52046783625730997</v>
      </c>
      <c r="C38" s="9">
        <v>0.69579288025889963</v>
      </c>
      <c r="D38" s="9">
        <v>0.62345679012345678</v>
      </c>
      <c r="E38" s="9">
        <v>0.60277777777777775</v>
      </c>
      <c r="F38" s="9">
        <v>0.4113300492610838</v>
      </c>
      <c r="G38" s="9">
        <v>0.42622950819672129</v>
      </c>
      <c r="H38" s="9">
        <v>0.54489164086687303</v>
      </c>
      <c r="I38" s="9">
        <v>0.50993377483443714</v>
      </c>
      <c r="J38" s="9">
        <v>0.5</v>
      </c>
      <c r="K38" s="9">
        <v>0.37333333333333335</v>
      </c>
      <c r="L38" s="9">
        <v>0.60769230769230764</v>
      </c>
      <c r="M38" s="9">
        <v>0.430635838150289</v>
      </c>
      <c r="N38" s="9">
        <v>0.4946236559139785</v>
      </c>
      <c r="O38" s="9">
        <v>0.51351351351351349</v>
      </c>
      <c r="P38" s="9">
        <v>0.42655367231638425</v>
      </c>
      <c r="Q38" s="9">
        <v>0.50670241286863271</v>
      </c>
      <c r="R38" s="9">
        <v>0.58854166666666663</v>
      </c>
      <c r="S38" s="9">
        <v>0.69086021505376349</v>
      </c>
      <c r="T38" s="9">
        <v>0.70402298850574707</v>
      </c>
      <c r="U38" s="9">
        <v>0.54328358208955219</v>
      </c>
      <c r="V38" s="9">
        <v>0.32095490716180369</v>
      </c>
    </row>
    <row r="39" spans="1:22" ht="14.25" x14ac:dyDescent="0.25">
      <c r="A39" s="5" t="s">
        <v>156</v>
      </c>
      <c r="B39" s="9">
        <v>0.41812865497076024</v>
      </c>
      <c r="C39" s="9">
        <v>0.22330097087378642</v>
      </c>
      <c r="D39" s="9">
        <v>0.31172839506172839</v>
      </c>
      <c r="E39" s="9">
        <v>0.36944444444444441</v>
      </c>
      <c r="F39" s="9">
        <v>0.51231527093596063</v>
      </c>
      <c r="G39" s="9">
        <v>0.42896174863387976</v>
      </c>
      <c r="H39" s="9">
        <v>0.37151702786377711</v>
      </c>
      <c r="I39" s="9">
        <v>0.34437086092715236</v>
      </c>
      <c r="J39" s="9">
        <v>0.40053763440860218</v>
      </c>
      <c r="K39" s="9">
        <v>0.38666666666666666</v>
      </c>
      <c r="L39" s="9">
        <v>0.31282051282051282</v>
      </c>
      <c r="M39" s="9">
        <v>0.51445086705202314</v>
      </c>
      <c r="N39" s="9">
        <v>0.43279569892473119</v>
      </c>
      <c r="O39" s="9">
        <v>0.32732732732732733</v>
      </c>
      <c r="P39" s="9">
        <v>0.52542372881355937</v>
      </c>
      <c r="Q39" s="9">
        <v>0.39142091152815012</v>
      </c>
      <c r="R39" s="9">
        <v>0.3671875</v>
      </c>
      <c r="S39" s="9">
        <v>0.2553763440860215</v>
      </c>
      <c r="T39" s="9">
        <v>0.25</v>
      </c>
      <c r="U39" s="9">
        <v>0.37910447761194027</v>
      </c>
      <c r="V39" s="9">
        <v>0.34482758620689657</v>
      </c>
    </row>
    <row r="40" spans="1:22" ht="15" thickBot="1" x14ac:dyDescent="0.3">
      <c r="A40" s="6" t="s">
        <v>157</v>
      </c>
      <c r="B40" s="9">
        <v>6.1403508771929821E-2</v>
      </c>
      <c r="C40" s="9">
        <v>8.0906148867313912E-2</v>
      </c>
      <c r="D40" s="9">
        <v>6.4814814814814811E-2</v>
      </c>
      <c r="E40" s="9">
        <v>2.7777777777777776E-2</v>
      </c>
      <c r="F40" s="9">
        <v>7.6354679802955669E-2</v>
      </c>
      <c r="G40" s="9">
        <v>0.1448087431693989</v>
      </c>
      <c r="H40" s="9">
        <v>8.3591331269349839E-2</v>
      </c>
      <c r="I40" s="9">
        <v>0.14569536423841059</v>
      </c>
      <c r="J40" s="9">
        <v>9.9462365591397844E-2</v>
      </c>
      <c r="K40" s="9">
        <v>0.24</v>
      </c>
      <c r="L40" s="9">
        <v>7.9487179487179482E-2</v>
      </c>
      <c r="M40" s="9">
        <v>5.4913294797687862E-2</v>
      </c>
      <c r="N40" s="9">
        <v>7.2580645161290328E-2</v>
      </c>
      <c r="O40" s="9">
        <v>0.15915915915915915</v>
      </c>
      <c r="P40" s="9">
        <v>4.8022598870056499E-2</v>
      </c>
      <c r="Q40" s="9">
        <v>0.10187667560321716</v>
      </c>
      <c r="R40" s="9">
        <v>4.4270833333333343E-2</v>
      </c>
      <c r="S40" s="9">
        <v>5.3763440860215048E-2</v>
      </c>
      <c r="T40" s="9">
        <v>4.5977011494252873E-2</v>
      </c>
      <c r="U40" s="9">
        <v>7.7611940298507459E-2</v>
      </c>
      <c r="V40" s="9">
        <v>0.33421750663129968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8" t="s">
        <v>99</v>
      </c>
      <c r="C42" s="8" t="s">
        <v>99</v>
      </c>
      <c r="D42" s="8" t="s">
        <v>99</v>
      </c>
      <c r="E42" s="8" t="s">
        <v>99</v>
      </c>
      <c r="F42" s="8" t="s">
        <v>99</v>
      </c>
      <c r="G42" s="8" t="s">
        <v>99</v>
      </c>
      <c r="H42" s="8" t="s">
        <v>99</v>
      </c>
      <c r="I42" s="8" t="s">
        <v>99</v>
      </c>
      <c r="J42" s="8" t="s">
        <v>99</v>
      </c>
      <c r="K42" s="8" t="s">
        <v>99</v>
      </c>
      <c r="L42" s="8" t="s">
        <v>99</v>
      </c>
      <c r="M42" s="8" t="s">
        <v>99</v>
      </c>
      <c r="N42" s="8" t="s">
        <v>99</v>
      </c>
      <c r="O42" s="8" t="s">
        <v>99</v>
      </c>
      <c r="P42" s="8" t="s">
        <v>99</v>
      </c>
      <c r="Q42" s="8" t="s">
        <v>99</v>
      </c>
      <c r="R42" s="8" t="s">
        <v>99</v>
      </c>
      <c r="S42" s="8" t="s">
        <v>99</v>
      </c>
      <c r="T42" s="8" t="s">
        <v>99</v>
      </c>
      <c r="U42" s="8" t="s">
        <v>99</v>
      </c>
      <c r="V42" s="8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10" t="s">
        <v>99</v>
      </c>
      <c r="C44" s="10" t="s">
        <v>99</v>
      </c>
      <c r="D44" s="10" t="s">
        <v>99</v>
      </c>
      <c r="E44" s="10" t="s">
        <v>99</v>
      </c>
      <c r="F44" s="10" t="s">
        <v>99</v>
      </c>
      <c r="G44" s="10" t="s">
        <v>99</v>
      </c>
      <c r="H44" s="10" t="s">
        <v>99</v>
      </c>
      <c r="I44" s="10" t="s">
        <v>99</v>
      </c>
      <c r="J44" s="10" t="s">
        <v>99</v>
      </c>
      <c r="K44" s="10" t="s">
        <v>99</v>
      </c>
      <c r="L44" s="10" t="s">
        <v>99</v>
      </c>
      <c r="M44" s="10" t="s">
        <v>99</v>
      </c>
      <c r="N44" s="10" t="s">
        <v>99</v>
      </c>
      <c r="O44" s="10" t="s">
        <v>99</v>
      </c>
      <c r="P44" s="10" t="s">
        <v>99</v>
      </c>
      <c r="Q44" s="10" t="s">
        <v>99</v>
      </c>
      <c r="R44" s="10" t="s">
        <v>99</v>
      </c>
      <c r="S44" s="10" t="s">
        <v>99</v>
      </c>
      <c r="T44" s="10" t="s">
        <v>99</v>
      </c>
      <c r="U44" s="10" t="s">
        <v>99</v>
      </c>
      <c r="V44" s="10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8" t="s">
        <v>99</v>
      </c>
      <c r="C46" s="8" t="s">
        <v>99</v>
      </c>
      <c r="D46" s="8" t="s">
        <v>99</v>
      </c>
      <c r="E46" s="8" t="s">
        <v>99</v>
      </c>
      <c r="F46" s="8" t="s">
        <v>99</v>
      </c>
      <c r="G46" s="8" t="s">
        <v>99</v>
      </c>
      <c r="H46" s="8" t="s">
        <v>99</v>
      </c>
      <c r="I46" s="8" t="s">
        <v>99</v>
      </c>
      <c r="J46" s="8" t="s">
        <v>99</v>
      </c>
      <c r="K46" s="8" t="s">
        <v>99</v>
      </c>
      <c r="L46" s="8" t="s">
        <v>99</v>
      </c>
      <c r="M46" s="8" t="s">
        <v>99</v>
      </c>
      <c r="N46" s="8" t="s">
        <v>99</v>
      </c>
      <c r="O46" s="8" t="s">
        <v>99</v>
      </c>
      <c r="P46" s="8" t="s">
        <v>99</v>
      </c>
      <c r="Q46" s="8" t="s">
        <v>99</v>
      </c>
      <c r="R46" s="8" t="s">
        <v>99</v>
      </c>
      <c r="S46" s="8" t="s">
        <v>99</v>
      </c>
      <c r="T46" s="8" t="s">
        <v>99</v>
      </c>
      <c r="U46" s="8" t="s">
        <v>99</v>
      </c>
      <c r="V46" s="8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0.52727272727272723</v>
      </c>
      <c r="C50" s="9">
        <v>0.56140350877192979</v>
      </c>
      <c r="D50" s="9">
        <v>0.5663716814159292</v>
      </c>
      <c r="E50" s="9">
        <v>0.4358974358974359</v>
      </c>
      <c r="F50" s="9">
        <v>0.4</v>
      </c>
      <c r="G50" s="9">
        <v>0.33333333333333326</v>
      </c>
      <c r="H50" s="9">
        <v>0.47008547008547003</v>
      </c>
      <c r="I50" s="9">
        <v>0.55855855855855852</v>
      </c>
      <c r="J50" s="9">
        <v>0.50862068965517238</v>
      </c>
      <c r="K50" s="9">
        <v>0.37719298245614036</v>
      </c>
      <c r="L50" s="9">
        <v>0.55263157894736847</v>
      </c>
      <c r="M50" s="9">
        <v>0.38983050847457629</v>
      </c>
      <c r="N50" s="9">
        <v>0.46551724137931033</v>
      </c>
      <c r="O50" s="9">
        <v>0.52100840336134457</v>
      </c>
      <c r="P50" s="9">
        <v>0.53846153846153844</v>
      </c>
      <c r="Q50" s="9">
        <v>0.40707964601769914</v>
      </c>
      <c r="R50" s="9">
        <v>0.41880341880341881</v>
      </c>
      <c r="S50" s="9">
        <v>0.38655462184873957</v>
      </c>
      <c r="T50" s="9">
        <v>0.55555555555555558</v>
      </c>
      <c r="U50" s="9">
        <v>0.53846153846153844</v>
      </c>
      <c r="V50" s="9">
        <v>0.48333333333333334</v>
      </c>
    </row>
    <row r="51" spans="1:22" ht="14.25" x14ac:dyDescent="0.25">
      <c r="A51" s="5" t="s">
        <v>156</v>
      </c>
      <c r="B51" s="9">
        <v>0.29090909090909089</v>
      </c>
      <c r="C51" s="9">
        <v>0.36842105263157893</v>
      </c>
      <c r="D51" s="9">
        <v>0.35398230088495575</v>
      </c>
      <c r="E51" s="9">
        <v>0.42735042735042733</v>
      </c>
      <c r="F51" s="9">
        <v>0.41739130434782612</v>
      </c>
      <c r="G51" s="9">
        <v>0.50877192982456143</v>
      </c>
      <c r="H51" s="9">
        <v>0.41025641025641024</v>
      </c>
      <c r="I51" s="9">
        <v>0.4144144144144144</v>
      </c>
      <c r="J51" s="9">
        <v>0.41379310344827586</v>
      </c>
      <c r="K51" s="9">
        <v>0.57017543859649122</v>
      </c>
      <c r="L51" s="9">
        <v>0.35964912280701755</v>
      </c>
      <c r="M51" s="9">
        <v>0.59322033898305082</v>
      </c>
      <c r="N51" s="9">
        <v>0.42241379310344823</v>
      </c>
      <c r="O51" s="9">
        <v>0.39495798319327735</v>
      </c>
      <c r="P51" s="9">
        <v>0.34188034188034189</v>
      </c>
      <c r="Q51" s="9">
        <v>0.50442477876106195</v>
      </c>
      <c r="R51" s="9">
        <v>0.48717948717948717</v>
      </c>
      <c r="S51" s="9">
        <v>0.4621848739495798</v>
      </c>
      <c r="T51" s="9">
        <v>0.34188034188034189</v>
      </c>
      <c r="U51" s="9">
        <v>0.31623931623931623</v>
      </c>
      <c r="V51" s="9">
        <v>0.45</v>
      </c>
    </row>
    <row r="52" spans="1:22" ht="15" thickBot="1" x14ac:dyDescent="0.3">
      <c r="A52" s="6" t="s">
        <v>157</v>
      </c>
      <c r="B52" s="9">
        <v>0.18181818181818182</v>
      </c>
      <c r="C52" s="9">
        <v>7.0175438596491224E-2</v>
      </c>
      <c r="D52" s="9">
        <v>7.9646017699115043E-2</v>
      </c>
      <c r="E52" s="9">
        <v>0.13675213675213677</v>
      </c>
      <c r="F52" s="9">
        <v>0.18260869565217391</v>
      </c>
      <c r="G52" s="9">
        <v>0.15789473684210525</v>
      </c>
      <c r="H52" s="9">
        <v>0.11965811965811966</v>
      </c>
      <c r="I52" s="9">
        <v>2.7027027027027025E-2</v>
      </c>
      <c r="J52" s="9">
        <v>7.7586206896551727E-2</v>
      </c>
      <c r="K52" s="9">
        <v>5.2631578947368418E-2</v>
      </c>
      <c r="L52" s="9">
        <v>8.771929824561403E-2</v>
      </c>
      <c r="M52" s="9">
        <v>1.6949152542372881E-2</v>
      </c>
      <c r="N52" s="9">
        <v>0.11206896551724138</v>
      </c>
      <c r="O52" s="9">
        <v>8.4033613445378158E-2</v>
      </c>
      <c r="P52" s="9">
        <v>0.11965811965811966</v>
      </c>
      <c r="Q52" s="9">
        <v>8.8495575221238937E-2</v>
      </c>
      <c r="R52" s="9">
        <v>9.4017094017094016E-2</v>
      </c>
      <c r="S52" s="9">
        <v>0.15126050420168066</v>
      </c>
      <c r="T52" s="9">
        <v>0.10256410256410256</v>
      </c>
      <c r="U52" s="9">
        <v>0.14529914529914531</v>
      </c>
      <c r="V52" s="9">
        <v>6.6666666666666666E-2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0.32307692307692304</v>
      </c>
      <c r="C54" s="9">
        <v>0.32432432432432434</v>
      </c>
      <c r="D54" s="9">
        <v>0.26315789473684209</v>
      </c>
      <c r="E54" s="9">
        <v>0.36607142857142855</v>
      </c>
      <c r="F54" s="9">
        <v>0.39805825242718451</v>
      </c>
      <c r="G54" s="9">
        <v>0.42735042735042733</v>
      </c>
      <c r="H54" s="9">
        <v>0.39285714285714285</v>
      </c>
      <c r="I54" s="9">
        <v>0.36746987951807225</v>
      </c>
      <c r="J54" s="9">
        <v>0.20689655172413793</v>
      </c>
      <c r="K54" s="9">
        <v>0.44278606965174128</v>
      </c>
      <c r="L54" s="9">
        <v>0.48148148148148145</v>
      </c>
      <c r="M54" s="9">
        <v>0.4242424242424242</v>
      </c>
      <c r="N54" s="9">
        <v>0.39175257731958768</v>
      </c>
      <c r="O54" s="9">
        <v>0.45945945945945948</v>
      </c>
      <c r="P54" s="9">
        <v>0.37735849056603776</v>
      </c>
      <c r="Q54" s="9">
        <v>0.44696969696969696</v>
      </c>
      <c r="R54" s="9">
        <v>0.35185185185185186</v>
      </c>
      <c r="S54" s="9">
        <v>0.30769230769230771</v>
      </c>
      <c r="T54" s="9">
        <v>0.36</v>
      </c>
      <c r="U54" s="9">
        <v>0.45</v>
      </c>
      <c r="V54" s="9">
        <v>0.2</v>
      </c>
    </row>
    <row r="55" spans="1:22" ht="14.25" x14ac:dyDescent="0.25">
      <c r="A55" s="5" t="s">
        <v>156</v>
      </c>
      <c r="B55" s="9">
        <v>0.65384615384615385</v>
      </c>
      <c r="C55" s="9">
        <v>0.63963963963963966</v>
      </c>
      <c r="D55" s="9">
        <v>0.71052631578947367</v>
      </c>
      <c r="E55" s="9">
        <v>0.5982142857142857</v>
      </c>
      <c r="F55" s="9">
        <v>0.55339805825242716</v>
      </c>
      <c r="G55" s="9">
        <v>0.53846153846153844</v>
      </c>
      <c r="H55" s="9">
        <v>0.5892857142857143</v>
      </c>
      <c r="I55" s="9">
        <v>0.54216867469879515</v>
      </c>
      <c r="J55" s="9">
        <v>0.78160919540229878</v>
      </c>
      <c r="K55" s="9">
        <v>0.51243781094527363</v>
      </c>
      <c r="L55" s="9">
        <v>0.50264550264550267</v>
      </c>
      <c r="M55" s="9">
        <v>0.55555555555555558</v>
      </c>
      <c r="N55" s="9">
        <v>0.54639175257731953</v>
      </c>
      <c r="O55" s="9">
        <v>0.45945945945945948</v>
      </c>
      <c r="P55" s="9">
        <v>0.61635220125786161</v>
      </c>
      <c r="Q55" s="9">
        <v>0.52272727272727271</v>
      </c>
      <c r="R55" s="9">
        <v>0.57407407407407407</v>
      </c>
      <c r="S55" s="9">
        <v>0.63461538461538458</v>
      </c>
      <c r="T55" s="9">
        <v>0.62</v>
      </c>
      <c r="U55" s="9">
        <v>0.39166666666666666</v>
      </c>
      <c r="V55" s="9">
        <v>0.8</v>
      </c>
    </row>
    <row r="56" spans="1:22" ht="15" thickBot="1" x14ac:dyDescent="0.3">
      <c r="A56" s="6" t="s">
        <v>157</v>
      </c>
      <c r="B56" s="9">
        <v>2.3076923076923078E-2</v>
      </c>
      <c r="C56" s="9">
        <v>3.6036036036036036E-2</v>
      </c>
      <c r="D56" s="9">
        <v>2.6315789473684209E-2</v>
      </c>
      <c r="E56" s="9">
        <v>3.5714285714285712E-2</v>
      </c>
      <c r="F56" s="9">
        <v>4.8543689320388349E-2</v>
      </c>
      <c r="G56" s="9">
        <v>3.4188034188034191E-2</v>
      </c>
      <c r="H56" s="9">
        <v>1.7857142857142856E-2</v>
      </c>
      <c r="I56" s="9">
        <v>9.036144578313253E-2</v>
      </c>
      <c r="J56" s="9">
        <v>1.1494252873563218E-2</v>
      </c>
      <c r="K56" s="9">
        <v>4.4776119402985072E-2</v>
      </c>
      <c r="L56" s="9">
        <v>1.5873015873015872E-2</v>
      </c>
      <c r="M56" s="9">
        <v>2.0202020202020204E-2</v>
      </c>
      <c r="N56" s="9">
        <v>6.1855670103092786E-2</v>
      </c>
      <c r="O56" s="9">
        <v>8.1081081081081086E-2</v>
      </c>
      <c r="P56" s="9">
        <v>6.2893081761006301E-3</v>
      </c>
      <c r="Q56" s="9">
        <v>3.0303030303030304E-2</v>
      </c>
      <c r="R56" s="9">
        <v>7.407407407407407E-2</v>
      </c>
      <c r="S56" s="9">
        <v>5.7692307692307689E-2</v>
      </c>
      <c r="T56" s="9">
        <v>0.02</v>
      </c>
      <c r="U56" s="9">
        <v>0.15833333333333333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0.63333333333333297</v>
      </c>
      <c r="C58" s="9">
        <v>0.50833333333333297</v>
      </c>
      <c r="D58" s="9">
        <v>0.68</v>
      </c>
      <c r="E58" s="9">
        <v>0.41666666666666702</v>
      </c>
      <c r="F58" s="9">
        <v>0.32500000000000001</v>
      </c>
      <c r="G58" s="9">
        <v>0.53333333333333299</v>
      </c>
      <c r="H58" s="9">
        <v>0.46666666666666701</v>
      </c>
      <c r="I58" s="9">
        <v>0.33750000000000002</v>
      </c>
      <c r="J58" s="9">
        <v>0.5</v>
      </c>
      <c r="K58" s="9">
        <v>0.45</v>
      </c>
      <c r="L58" s="9">
        <v>0.6</v>
      </c>
      <c r="M58" s="9">
        <v>0.44</v>
      </c>
      <c r="N58" s="9">
        <v>0.41988950276243098</v>
      </c>
      <c r="O58" s="9">
        <v>0.367088607594937</v>
      </c>
      <c r="P58" s="9">
        <v>0.41899441340782101</v>
      </c>
      <c r="Q58" s="9">
        <v>0.45833333333333298</v>
      </c>
      <c r="R58" s="9">
        <v>0.52066115702479299</v>
      </c>
      <c r="S58" s="9">
        <v>0.6</v>
      </c>
      <c r="T58" s="9">
        <v>0.2</v>
      </c>
      <c r="U58" s="9">
        <v>0.44166666666666698</v>
      </c>
      <c r="V58" s="9">
        <v>0.4</v>
      </c>
    </row>
    <row r="59" spans="1:22" ht="14.25" x14ac:dyDescent="0.25">
      <c r="A59" s="5" t="s">
        <v>156</v>
      </c>
      <c r="B59" s="9">
        <v>0.17499999999999999</v>
      </c>
      <c r="C59" s="9">
        <v>0.4</v>
      </c>
      <c r="D59" s="9">
        <v>0.31</v>
      </c>
      <c r="E59" s="9">
        <v>0.44166666666666698</v>
      </c>
      <c r="F59" s="9">
        <v>0.53333333333333299</v>
      </c>
      <c r="G59" s="9">
        <v>0.31666666666666698</v>
      </c>
      <c r="H59" s="9">
        <v>0.45</v>
      </c>
      <c r="I59" s="9">
        <v>0.4375</v>
      </c>
      <c r="J59" s="9">
        <v>0.4</v>
      </c>
      <c r="K59" s="9">
        <v>0.495</v>
      </c>
      <c r="L59" s="9">
        <v>0.25</v>
      </c>
      <c r="M59" s="9">
        <v>0.41</v>
      </c>
      <c r="N59" s="9">
        <v>0.49171270718232002</v>
      </c>
      <c r="O59" s="9">
        <v>0.556962025316456</v>
      </c>
      <c r="P59" s="9">
        <v>0.474860335195531</v>
      </c>
      <c r="Q59" s="9">
        <v>0.483333333333333</v>
      </c>
      <c r="R59" s="9">
        <v>0.37190082644628097</v>
      </c>
      <c r="S59" s="9">
        <v>0.4</v>
      </c>
      <c r="T59" s="9">
        <v>0.42499999999999999</v>
      </c>
      <c r="U59" s="9">
        <v>0.50833333333333297</v>
      </c>
      <c r="V59" s="9">
        <v>0.55000000000000004</v>
      </c>
    </row>
    <row r="60" spans="1:22" ht="15" thickBot="1" x14ac:dyDescent="0.3">
      <c r="A60" s="6" t="s">
        <v>157</v>
      </c>
      <c r="B60" s="9">
        <v>0.141666666666667</v>
      </c>
      <c r="C60" s="9">
        <v>2.5000000000000001E-2</v>
      </c>
      <c r="D60" s="9">
        <v>0.01</v>
      </c>
      <c r="E60" s="9">
        <v>0.141666666666667</v>
      </c>
      <c r="F60" s="9">
        <v>0.133333333333333</v>
      </c>
      <c r="G60" s="9">
        <v>0.108333333333333</v>
      </c>
      <c r="H60" s="9">
        <v>3.3333333333333E-2</v>
      </c>
      <c r="I60" s="9">
        <v>7.4999999999999997E-2</v>
      </c>
      <c r="J60" s="9">
        <v>0.05</v>
      </c>
      <c r="K60" s="9">
        <v>3.5000000000000003E-2</v>
      </c>
      <c r="L60" s="9">
        <v>9.5000000000000001E-2</v>
      </c>
      <c r="M60" s="9">
        <v>0.04</v>
      </c>
      <c r="N60" s="9">
        <v>2.2099447513812001E-2</v>
      </c>
      <c r="O60" s="9">
        <v>6.3291139240506E-2</v>
      </c>
      <c r="P60" s="9">
        <v>0.100558659217877</v>
      </c>
      <c r="Q60" s="9">
        <v>0.05</v>
      </c>
      <c r="R60" s="9">
        <v>0.107438016528926</v>
      </c>
      <c r="S60" s="9"/>
      <c r="T60" s="9">
        <v>0.15</v>
      </c>
      <c r="U60" s="9">
        <v>4.1666666666666997E-2</v>
      </c>
      <c r="V60" s="9">
        <v>2.5000000000000001E-2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0.67567567567567566</v>
      </c>
      <c r="C62" s="9">
        <v>0.40869565217391307</v>
      </c>
      <c r="D62" s="9">
        <v>0.2967032967032967</v>
      </c>
      <c r="E62" s="9">
        <v>0.52212389380530977</v>
      </c>
      <c r="F62" s="9">
        <v>0.63207547169811318</v>
      </c>
      <c r="G62" s="9">
        <v>0.46491228070175439</v>
      </c>
      <c r="H62" s="9">
        <v>0.46491228070175439</v>
      </c>
      <c r="I62" s="9">
        <v>0.57317073170731703</v>
      </c>
      <c r="J62" s="9">
        <v>0.35955056179775285</v>
      </c>
      <c r="K62" s="9">
        <v>0.38219895287958117</v>
      </c>
      <c r="L62" s="9">
        <v>0.79459459459459447</v>
      </c>
      <c r="M62" s="9">
        <v>0.49532710280373832</v>
      </c>
      <c r="N62" s="9">
        <v>0.55865921787709494</v>
      </c>
      <c r="O62" s="9">
        <v>0.70512820512820507</v>
      </c>
      <c r="P62" s="9">
        <v>0.50574712643678166</v>
      </c>
      <c r="Q62" s="9">
        <v>0.47787610619469029</v>
      </c>
      <c r="R62" s="9">
        <v>0.54455445544554459</v>
      </c>
      <c r="S62" s="9">
        <v>0.53061224489795922</v>
      </c>
      <c r="T62" s="9">
        <v>0.92</v>
      </c>
      <c r="U62" s="9">
        <v>0.41739130434782612</v>
      </c>
      <c r="V62" s="9">
        <v>0.3</v>
      </c>
    </row>
    <row r="63" spans="1:22" ht="14.25" x14ac:dyDescent="0.25">
      <c r="A63" s="5" t="s">
        <v>156</v>
      </c>
      <c r="B63" s="9">
        <v>0.25225225225225223</v>
      </c>
      <c r="C63" s="9">
        <v>0.5130434782608696</v>
      </c>
      <c r="D63" s="9">
        <v>0.5714285714285714</v>
      </c>
      <c r="E63" s="9">
        <v>0.40707964601769914</v>
      </c>
      <c r="F63" s="9">
        <v>0.34905660377358488</v>
      </c>
      <c r="G63" s="9">
        <v>0.48245614035087719</v>
      </c>
      <c r="H63" s="9">
        <v>0.44736842105263158</v>
      </c>
      <c r="I63" s="9">
        <v>0.40853658536585363</v>
      </c>
      <c r="J63" s="9">
        <v>0.5280898876404494</v>
      </c>
      <c r="K63" s="9">
        <v>0.54973821989528793</v>
      </c>
      <c r="L63" s="9">
        <v>0.16756756756756758</v>
      </c>
      <c r="M63" s="9">
        <v>0.43925233644859818</v>
      </c>
      <c r="N63" s="9">
        <v>0.43016759776536312</v>
      </c>
      <c r="O63" s="9">
        <v>0.25641025641025639</v>
      </c>
      <c r="P63" s="9">
        <v>0.41954022988505746</v>
      </c>
      <c r="Q63" s="9">
        <v>0.46017699115044247</v>
      </c>
      <c r="R63" s="9">
        <v>0.4356435643564357</v>
      </c>
      <c r="S63" s="9">
        <v>0.42857142857142855</v>
      </c>
      <c r="T63" s="9">
        <v>0.06</v>
      </c>
      <c r="U63" s="9">
        <v>0.4956521739130435</v>
      </c>
      <c r="V63" s="9">
        <v>0.6</v>
      </c>
    </row>
    <row r="64" spans="1:22" ht="15" thickBot="1" x14ac:dyDescent="0.3">
      <c r="A64" s="6" t="s">
        <v>157</v>
      </c>
      <c r="B64" s="9">
        <v>7.2072072072072071E-2</v>
      </c>
      <c r="C64" s="9">
        <v>7.8260869565217397E-2</v>
      </c>
      <c r="D64" s="9">
        <v>0.13186813186813187</v>
      </c>
      <c r="E64" s="9">
        <v>7.0796460176991149E-2</v>
      </c>
      <c r="F64" s="9">
        <v>1.8867924528301886E-2</v>
      </c>
      <c r="G64" s="9">
        <v>5.2631578947368418E-2</v>
      </c>
      <c r="H64" s="9">
        <v>8.771929824561403E-2</v>
      </c>
      <c r="I64" s="9">
        <v>1.8292682926829267E-2</v>
      </c>
      <c r="J64" s="9">
        <v>0.11235955056179775</v>
      </c>
      <c r="K64" s="9">
        <v>6.8062827225130892E-2</v>
      </c>
      <c r="L64" s="9">
        <v>3.783783783783784E-2</v>
      </c>
      <c r="M64" s="9">
        <v>6.5420560747663545E-2</v>
      </c>
      <c r="N64" s="9">
        <v>1.1173184357541898E-2</v>
      </c>
      <c r="O64" s="9">
        <v>3.8461538461538464E-2</v>
      </c>
      <c r="P64" s="9">
        <v>7.4712643678160925E-2</v>
      </c>
      <c r="Q64" s="9">
        <v>6.1946902654867256E-2</v>
      </c>
      <c r="R64" s="9">
        <v>1.9801980198019802E-2</v>
      </c>
      <c r="S64" s="9">
        <v>4.0816326530612249E-2</v>
      </c>
      <c r="T64" s="9">
        <v>0.02</v>
      </c>
      <c r="U64" s="9">
        <v>8.6956521739130432E-2</v>
      </c>
      <c r="V64" s="9">
        <v>0.1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63</v>
      </c>
      <c r="B68" s="104" t="s">
        <v>112</v>
      </c>
      <c r="C68" s="105" t="s">
        <v>113</v>
      </c>
      <c r="D68" s="1"/>
      <c r="E68" s="1"/>
      <c r="F68" s="113" t="s">
        <v>63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29.19013140252078</v>
      </c>
      <c r="C69" s="19">
        <f>100*C83+C82*50+C81*0</f>
        <v>29.732268670737437</v>
      </c>
      <c r="F69" s="37">
        <v>2019</v>
      </c>
      <c r="G69" s="19">
        <f>100*G83+G82*50+G81*0</f>
        <v>31.169940222032452</v>
      </c>
      <c r="H69" s="19">
        <f>100*H83+H82*50+H81*0</f>
        <v>30.68949977467328</v>
      </c>
      <c r="I69" s="19">
        <f t="shared" ref="I69:K69" si="8">100*I83+I82*50+I81*0</f>
        <v>27.9353562005277</v>
      </c>
      <c r="J69" s="19">
        <f t="shared" si="8"/>
        <v>26.715686274509803</v>
      </c>
      <c r="K69" s="44">
        <f t="shared" si="8"/>
        <v>30.048465266558964</v>
      </c>
    </row>
    <row r="70" spans="1:32" ht="13.5" customHeight="1" x14ac:dyDescent="0.25">
      <c r="A70" s="37">
        <v>2017</v>
      </c>
      <c r="B70" s="19">
        <f>100*B87+B86*50+B85*0</f>
        <v>27.725118483412324</v>
      </c>
      <c r="C70" s="19">
        <f>100*C87+C86*50+C85*0</f>
        <v>28.328804347826086</v>
      </c>
      <c r="F70" s="37">
        <v>2017</v>
      </c>
      <c r="G70" s="19">
        <f>100*G87+G86*50+G85*0</f>
        <v>30.252100840336137</v>
      </c>
      <c r="H70" s="19">
        <f>100*H87+H86*50+H85*0</f>
        <v>27.804107424960506</v>
      </c>
      <c r="I70" s="19">
        <f t="shared" ref="I70:K70" si="9">100*I87+I86*50+I85*0</f>
        <v>27.739726027397261</v>
      </c>
      <c r="J70" s="19">
        <f t="shared" si="9"/>
        <v>26.617954070981213</v>
      </c>
      <c r="K70" s="44">
        <f t="shared" si="9"/>
        <v>28.050490883590463</v>
      </c>
    </row>
    <row r="71" spans="1:32" ht="13.5" customHeight="1" x14ac:dyDescent="0.25">
      <c r="A71" s="37">
        <v>2016</v>
      </c>
      <c r="B71" s="19">
        <f>100*B91+B90*50+B89*0</f>
        <v>29.140580535002847</v>
      </c>
      <c r="C71" s="19">
        <f>100*C91+C90*50+C89*0</f>
        <v>28.627500633071666</v>
      </c>
      <c r="F71" s="37">
        <v>2016</v>
      </c>
      <c r="G71" s="19">
        <f>100*G91+G90*50+G89*0</f>
        <v>32.399665551839462</v>
      </c>
      <c r="H71" s="19">
        <f>100*H91+H90*50+H89*0</f>
        <v>29.432294090274546</v>
      </c>
      <c r="I71" s="19">
        <f t="shared" ref="I71:K71" si="10">100*I91+I90*50+I89*0</f>
        <v>27.789185489390828</v>
      </c>
      <c r="J71" s="19">
        <f t="shared" si="10"/>
        <v>27.639442231075698</v>
      </c>
      <c r="K71" s="44">
        <f t="shared" si="10"/>
        <v>27.283726557773743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32.638259292837716</v>
      </c>
      <c r="C74" s="19">
        <f>100*C103+C102*50+C101*0</f>
        <v>30.264150943396224</v>
      </c>
      <c r="F74" s="37">
        <v>2009</v>
      </c>
      <c r="G74" s="19">
        <f>100*G103+G102*50+G101*0</f>
        <v>32.716049382716051</v>
      </c>
      <c r="H74" s="19">
        <f>100*H103+H102*50+H101*0</f>
        <v>30.080213903743314</v>
      </c>
      <c r="I74" s="19">
        <f t="shared" ref="I74:K74" si="11">100*I103+I102*50+I101*0</f>
        <v>30.555555555555554</v>
      </c>
      <c r="J74" s="19">
        <f t="shared" si="11"/>
        <v>31.764705882352942</v>
      </c>
      <c r="K74" s="19">
        <f t="shared" si="11"/>
        <v>32.4435318275154</v>
      </c>
    </row>
    <row r="75" spans="1:32" ht="13.5" customHeight="1" x14ac:dyDescent="0.25">
      <c r="A75" s="37">
        <v>2008</v>
      </c>
      <c r="B75" s="19">
        <f>100*B107+B106*50+B105*0</f>
        <v>29.422066549912433</v>
      </c>
      <c r="C75" s="19">
        <f>100*C107+C106*50+C105*0</f>
        <v>28.147847278635258</v>
      </c>
      <c r="F75" s="37">
        <v>2008</v>
      </c>
      <c r="G75" s="19">
        <f>100*G107+G106*50+G105*0</f>
        <v>29.887218045112782</v>
      </c>
      <c r="H75" s="19">
        <f>100*H107+H106*50+H105*0</f>
        <v>28.804347826086953</v>
      </c>
      <c r="I75" s="19">
        <f t="shared" ref="I75:K75" si="12">100*I107+I106*50+I105*0</f>
        <v>26.721763085399452</v>
      </c>
      <c r="J75" s="19">
        <f t="shared" si="12"/>
        <v>26.630434782608695</v>
      </c>
      <c r="K75" s="19">
        <f t="shared" si="12"/>
        <v>30.257510729613735</v>
      </c>
    </row>
    <row r="76" spans="1:32" ht="13.5" customHeight="1" x14ac:dyDescent="0.25">
      <c r="A76" s="37">
        <v>2007</v>
      </c>
      <c r="B76" s="19">
        <f>100*B111+B110*50+B109*0</f>
        <v>27.162629757784998</v>
      </c>
      <c r="C76" s="19">
        <f>100*C111+C110*50+C109*0</f>
        <v>28.645833333333503</v>
      </c>
      <c r="F76" s="37">
        <v>2007</v>
      </c>
      <c r="G76" s="19">
        <f>100*G111+G110*50+G109*0</f>
        <v>29.123173277661749</v>
      </c>
      <c r="H76" s="19">
        <f>100*H111+H110*50+H109*0</f>
        <v>27.595269382391599</v>
      </c>
      <c r="I76" s="19">
        <f t="shared" ref="I76:K76" si="13">100*I111+I110*50+I109*0</f>
        <v>28.90625</v>
      </c>
      <c r="J76" s="19">
        <f t="shared" si="13"/>
        <v>28.4375</v>
      </c>
      <c r="K76" s="19">
        <f t="shared" si="13"/>
        <v>26.528776978417302</v>
      </c>
    </row>
    <row r="77" spans="1:32" ht="13.5" customHeight="1" thickBot="1" x14ac:dyDescent="0.3">
      <c r="A77" s="40" t="s">
        <v>165</v>
      </c>
      <c r="B77" s="19">
        <f>100*B115+B114*50+B113*0</f>
        <v>26.211849192100537</v>
      </c>
      <c r="C77" s="19">
        <f>100*C115+C114*50+C113*0</f>
        <v>26.745098039215687</v>
      </c>
      <c r="F77" s="40">
        <v>2006</v>
      </c>
      <c r="G77" s="19">
        <f>100*G115+G114*50+G113*0</f>
        <v>28.58606557377049</v>
      </c>
      <c r="H77" s="19">
        <f t="shared" ref="H77:K77" si="14">100*H115+H114*50+H113*0</f>
        <v>24.668630338733433</v>
      </c>
      <c r="I77" s="19">
        <f t="shared" si="14"/>
        <v>24.799999999999997</v>
      </c>
      <c r="J77" s="19">
        <f t="shared" si="14"/>
        <v>25.840978593272173</v>
      </c>
      <c r="K77" s="19">
        <f t="shared" si="14"/>
        <v>28.516377649325626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0.48243496916063289</v>
      </c>
      <c r="C81" s="9">
        <v>0.46806012212306247</v>
      </c>
      <c r="F81" s="4" t="s">
        <v>155</v>
      </c>
      <c r="G81" s="9">
        <v>0.45516652433817251</v>
      </c>
      <c r="H81" s="9">
        <v>0.46822893195132942</v>
      </c>
      <c r="I81" s="9">
        <v>0.50593667546174137</v>
      </c>
      <c r="J81" s="9">
        <v>0.51307189542483655</v>
      </c>
      <c r="K81" s="9">
        <v>0.44426494345718903</v>
      </c>
    </row>
    <row r="82" spans="1:11" ht="14.25" x14ac:dyDescent="0.25">
      <c r="A82" s="12" t="s">
        <v>156</v>
      </c>
      <c r="B82" s="9">
        <v>0.45132743362831851</v>
      </c>
      <c r="C82" s="9">
        <v>0.46923438233912634</v>
      </c>
      <c r="F82" s="12" t="s">
        <v>156</v>
      </c>
      <c r="G82" s="9">
        <v>0.466268146883006</v>
      </c>
      <c r="H82" s="9">
        <v>0.44975214060387564</v>
      </c>
      <c r="I82" s="9">
        <v>0.42941952506596304</v>
      </c>
      <c r="J82" s="9">
        <v>0.43954248366013071</v>
      </c>
      <c r="K82" s="9">
        <v>0.51050080775444262</v>
      </c>
    </row>
    <row r="83" spans="1:11" ht="15" thickBot="1" x14ac:dyDescent="0.3">
      <c r="A83" s="5" t="s">
        <v>157</v>
      </c>
      <c r="B83" s="9">
        <v>6.6237597211048535E-2</v>
      </c>
      <c r="C83" s="9">
        <v>6.2705495537811184E-2</v>
      </c>
      <c r="F83" s="5" t="s">
        <v>157</v>
      </c>
      <c r="G83" s="9">
        <v>7.8565328778821525E-2</v>
      </c>
      <c r="H83" s="9">
        <v>8.2018927444794956E-2</v>
      </c>
      <c r="I83" s="9">
        <v>6.464379947229551E-2</v>
      </c>
      <c r="J83" s="9">
        <v>4.7385620915032678E-2</v>
      </c>
      <c r="K83" s="9">
        <v>4.5234248788368327E-2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0.51658767772511849</v>
      </c>
      <c r="C85" s="9">
        <v>0.51222826086956519</v>
      </c>
      <c r="F85" s="4" t="s">
        <v>155</v>
      </c>
      <c r="G85" s="9">
        <v>0.47478991596638648</v>
      </c>
      <c r="H85" s="9">
        <v>0.53238546603475512</v>
      </c>
      <c r="I85" s="9">
        <v>0.52283105022831056</v>
      </c>
      <c r="J85" s="9">
        <v>0.54070981210855951</v>
      </c>
      <c r="K85" s="9">
        <v>0.50070126227208978</v>
      </c>
    </row>
    <row r="86" spans="1:11" ht="14.25" x14ac:dyDescent="0.25">
      <c r="A86" s="12" t="s">
        <v>156</v>
      </c>
      <c r="B86" s="9">
        <v>0.41232227488151657</v>
      </c>
      <c r="C86" s="9">
        <v>0.40896739130434784</v>
      </c>
      <c r="F86" s="12" t="s">
        <v>156</v>
      </c>
      <c r="G86" s="9">
        <v>0.44537815126050423</v>
      </c>
      <c r="H86" s="9">
        <v>0.37914691943127965</v>
      </c>
      <c r="I86" s="9">
        <v>0.39954337899543385</v>
      </c>
      <c r="J86" s="9">
        <v>0.38622129436325681</v>
      </c>
      <c r="K86" s="9">
        <v>0.43758765778401121</v>
      </c>
    </row>
    <row r="87" spans="1:11" ht="15" thickBot="1" x14ac:dyDescent="0.3">
      <c r="A87" s="5" t="s">
        <v>157</v>
      </c>
      <c r="B87" s="9">
        <v>7.1090047393364927E-2</v>
      </c>
      <c r="C87" s="9">
        <v>7.880434782608696E-2</v>
      </c>
      <c r="F87" s="5" t="s">
        <v>157</v>
      </c>
      <c r="G87" s="9">
        <v>7.9831932773109238E-2</v>
      </c>
      <c r="H87" s="9">
        <v>8.8467614533965247E-2</v>
      </c>
      <c r="I87" s="9">
        <v>7.7625570776255703E-2</v>
      </c>
      <c r="J87" s="9">
        <v>7.3068893528183715E-2</v>
      </c>
      <c r="K87" s="9">
        <v>6.171107994389901E-2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0.52305065452475807</v>
      </c>
      <c r="C89" s="9">
        <v>0.52291719422638638</v>
      </c>
      <c r="F89" s="4" t="s">
        <v>155</v>
      </c>
      <c r="G89" s="9">
        <v>0.47826086956521741</v>
      </c>
      <c r="H89" s="9">
        <v>0.52349930200093064</v>
      </c>
      <c r="I89" s="9">
        <v>0.54414784394250515</v>
      </c>
      <c r="J89" s="9">
        <v>0.54183266932270913</v>
      </c>
      <c r="K89" s="9">
        <v>0.5245009074410163</v>
      </c>
    </row>
    <row r="90" spans="1:11" ht="14.25" x14ac:dyDescent="0.25">
      <c r="A90" s="12" t="s">
        <v>156</v>
      </c>
      <c r="B90" s="9">
        <v>0.37108708025042686</v>
      </c>
      <c r="C90" s="9">
        <v>0.38161559888579388</v>
      </c>
      <c r="F90" s="12" t="s">
        <v>156</v>
      </c>
      <c r="G90" s="9">
        <v>0.39548494983277593</v>
      </c>
      <c r="H90" s="9">
        <v>0.36435551419264767</v>
      </c>
      <c r="I90" s="9">
        <v>0.35592060232717315</v>
      </c>
      <c r="J90" s="9">
        <v>0.36354581673306774</v>
      </c>
      <c r="K90" s="9">
        <v>0.40532365396249243</v>
      </c>
    </row>
    <row r="91" spans="1:11" ht="15" thickBot="1" x14ac:dyDescent="0.3">
      <c r="A91" s="5" t="s">
        <v>157</v>
      </c>
      <c r="B91" s="9">
        <v>0.10586226522481504</v>
      </c>
      <c r="C91" s="9">
        <v>9.5467206887819706E-2</v>
      </c>
      <c r="F91" s="5" t="s">
        <v>157</v>
      </c>
      <c r="G91" s="9">
        <v>0.12625418060200669</v>
      </c>
      <c r="H91" s="9">
        <v>0.11214518380642159</v>
      </c>
      <c r="I91" s="9">
        <v>9.9931553730321698E-2</v>
      </c>
      <c r="J91" s="9">
        <v>9.4621513944223107E-2</v>
      </c>
      <c r="K91" s="9">
        <v>7.0175438596491224E-2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0.46056210335448777</v>
      </c>
      <c r="C101" s="9">
        <v>0.48830188679245284</v>
      </c>
      <c r="F101" s="4" t="s">
        <v>155</v>
      </c>
      <c r="G101" s="9">
        <v>0.46090534979423869</v>
      </c>
      <c r="H101" s="9">
        <v>0.5</v>
      </c>
      <c r="I101" s="9">
        <v>0.47222222222222221</v>
      </c>
      <c r="J101" s="9">
        <v>0.47058823529411759</v>
      </c>
      <c r="K101" s="9">
        <v>0.45585215605749485</v>
      </c>
    </row>
    <row r="102" spans="1:11" ht="14.25" x14ac:dyDescent="0.25">
      <c r="A102" s="12" t="s">
        <v>156</v>
      </c>
      <c r="B102" s="9">
        <v>0.42611060743427021</v>
      </c>
      <c r="C102" s="9">
        <v>0.4181132075471698</v>
      </c>
      <c r="F102" s="12" t="s">
        <v>156</v>
      </c>
      <c r="G102" s="9">
        <v>0.42386831275720172</v>
      </c>
      <c r="H102" s="9">
        <v>0.39839572192513367</v>
      </c>
      <c r="I102" s="9">
        <v>0.44444444444444442</v>
      </c>
      <c r="J102" s="9">
        <v>0.42352941176470588</v>
      </c>
      <c r="K102" s="9">
        <v>0.43942505133470228</v>
      </c>
    </row>
    <row r="103" spans="1:11" ht="15" thickBot="1" x14ac:dyDescent="0.3">
      <c r="A103" s="5" t="s">
        <v>157</v>
      </c>
      <c r="B103" s="9">
        <v>0.11332728921124206</v>
      </c>
      <c r="C103" s="9">
        <v>9.358490566037736E-2</v>
      </c>
      <c r="F103" s="5" t="s">
        <v>157</v>
      </c>
      <c r="G103" s="9">
        <v>0.11522633744855967</v>
      </c>
      <c r="H103" s="9">
        <v>0.10160427807486631</v>
      </c>
      <c r="I103" s="9">
        <v>8.3333333333333315E-2</v>
      </c>
      <c r="J103" s="9">
        <v>0.10588235294117647</v>
      </c>
      <c r="K103" s="9">
        <v>0.10472279260780287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0.46935201401050786</v>
      </c>
      <c r="C105" s="9">
        <v>0.49390739236393183</v>
      </c>
      <c r="F105" s="4" t="s">
        <v>155</v>
      </c>
      <c r="G105" s="9">
        <v>0.48496240601503759</v>
      </c>
      <c r="H105" s="9">
        <v>0.47554347826086951</v>
      </c>
      <c r="I105" s="9">
        <v>0.51790633608815428</v>
      </c>
      <c r="J105" s="9">
        <v>0.50362318840579712</v>
      </c>
      <c r="K105" s="9">
        <v>0.44849785407725323</v>
      </c>
    </row>
    <row r="106" spans="1:11" ht="14.25" x14ac:dyDescent="0.25">
      <c r="A106" s="12" t="s">
        <v>156</v>
      </c>
      <c r="B106" s="9">
        <v>0.47285464098073554</v>
      </c>
      <c r="C106" s="9">
        <v>0.44922826969943136</v>
      </c>
      <c r="F106" s="12" t="s">
        <v>156</v>
      </c>
      <c r="G106" s="9">
        <v>0.43233082706766912</v>
      </c>
      <c r="H106" s="9">
        <v>0.47282608695652173</v>
      </c>
      <c r="I106" s="9">
        <v>0.42975206611570249</v>
      </c>
      <c r="J106" s="9">
        <v>0.46014492753623187</v>
      </c>
      <c r="K106" s="9">
        <v>0.4978540772532189</v>
      </c>
    </row>
    <row r="107" spans="1:11" ht="15" thickBot="1" x14ac:dyDescent="0.3">
      <c r="A107" s="5" t="s">
        <v>157</v>
      </c>
      <c r="B107" s="9">
        <v>5.7793345008756568E-2</v>
      </c>
      <c r="C107" s="9">
        <v>5.686433793663688E-2</v>
      </c>
      <c r="F107" s="5" t="s">
        <v>157</v>
      </c>
      <c r="G107" s="9">
        <v>8.2706766917293228E-2</v>
      </c>
      <c r="H107" s="9">
        <v>5.1630434782608689E-2</v>
      </c>
      <c r="I107" s="9">
        <v>5.2341597796143252E-2</v>
      </c>
      <c r="J107" s="9">
        <v>3.6231884057971016E-2</v>
      </c>
      <c r="K107" s="9">
        <v>5.3648068669527899E-2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0.49567474048443</v>
      </c>
      <c r="C109" s="9">
        <v>0.44494047619047999</v>
      </c>
      <c r="F109" s="4" t="s">
        <v>155</v>
      </c>
      <c r="G109" s="9">
        <v>0.455114822546973</v>
      </c>
      <c r="H109" s="9">
        <v>0.494086727989487</v>
      </c>
      <c r="I109" s="9">
        <v>0.44791666666666702</v>
      </c>
      <c r="J109" s="9">
        <v>0.484375</v>
      </c>
      <c r="K109" s="9">
        <v>0.44964028776978399</v>
      </c>
    </row>
    <row r="110" spans="1:11" ht="14.25" x14ac:dyDescent="0.25">
      <c r="A110" s="12" t="s">
        <v>156</v>
      </c>
      <c r="B110" s="9">
        <v>0.40138408304498002</v>
      </c>
      <c r="C110" s="9">
        <v>0.43303571428571003</v>
      </c>
      <c r="F110" s="12" t="s">
        <v>156</v>
      </c>
      <c r="G110" s="9">
        <v>0.42797494780793299</v>
      </c>
      <c r="H110" s="9">
        <v>0.40998685939553198</v>
      </c>
      <c r="I110" s="9">
        <v>0.453125</v>
      </c>
      <c r="J110" s="9">
        <v>0.39374999999999999</v>
      </c>
      <c r="K110" s="9">
        <v>0.41187050359712202</v>
      </c>
    </row>
    <row r="111" spans="1:11" ht="15" thickBot="1" x14ac:dyDescent="0.3">
      <c r="A111" s="5" t="s">
        <v>157</v>
      </c>
      <c r="B111" s="9">
        <v>7.0934256055359995E-2</v>
      </c>
      <c r="C111" s="9">
        <v>6.9940476190479994E-2</v>
      </c>
      <c r="F111" s="5" t="s">
        <v>157</v>
      </c>
      <c r="G111" s="9">
        <v>7.7244258872651003E-2</v>
      </c>
      <c r="H111" s="9">
        <v>7.0959264126150001E-2</v>
      </c>
      <c r="I111" s="9">
        <v>6.25E-2</v>
      </c>
      <c r="J111" s="9">
        <v>8.7499999999999994E-2</v>
      </c>
      <c r="K111" s="9">
        <v>5.9352517985612002E-2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0.54039497307001794</v>
      </c>
      <c r="C113" s="9">
        <v>0.5168627450980392</v>
      </c>
      <c r="F113" s="4" t="s">
        <v>155</v>
      </c>
      <c r="G113" s="9">
        <v>0.51844262295081966</v>
      </c>
      <c r="H113" s="9">
        <v>0.55522827687776144</v>
      </c>
      <c r="I113" s="9">
        <v>0.55733333333333335</v>
      </c>
      <c r="J113" s="9">
        <v>0.53516819571865448</v>
      </c>
      <c r="K113" s="9">
        <v>0.47591522157996147</v>
      </c>
    </row>
    <row r="114" spans="1:11" ht="14.25" x14ac:dyDescent="0.25">
      <c r="A114" s="12" t="s">
        <v>156</v>
      </c>
      <c r="B114" s="9">
        <v>0.39497307001795334</v>
      </c>
      <c r="C114" s="9">
        <v>0.43137254901960786</v>
      </c>
      <c r="F114" s="12" t="s">
        <v>156</v>
      </c>
      <c r="G114" s="9">
        <v>0.39139344262295084</v>
      </c>
      <c r="H114" s="9">
        <v>0.39617083946980858</v>
      </c>
      <c r="I114" s="9">
        <v>0.38933333333333331</v>
      </c>
      <c r="J114" s="9">
        <v>0.41284403669724773</v>
      </c>
      <c r="K114" s="9">
        <v>0.47784200385356457</v>
      </c>
    </row>
    <row r="115" spans="1:11" ht="15.6" customHeight="1" x14ac:dyDescent="0.25">
      <c r="A115" s="5" t="s">
        <v>157</v>
      </c>
      <c r="B115" s="9">
        <v>6.4631956912028721E-2</v>
      </c>
      <c r="C115" s="9">
        <v>5.1764705882352942E-2</v>
      </c>
      <c r="F115" s="5" t="s">
        <v>157</v>
      </c>
      <c r="G115" s="9">
        <v>9.0163934426229511E-2</v>
      </c>
      <c r="H115" s="9">
        <v>4.8600883652430052E-2</v>
      </c>
      <c r="I115" s="9">
        <v>5.3333333333333337E-2</v>
      </c>
      <c r="J115" s="9">
        <v>5.1987767584097865E-2</v>
      </c>
      <c r="K115" s="9">
        <v>4.6242774566473986E-2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2" s="16" customFormat="1" ht="30" customHeight="1" x14ac:dyDescent="0.2">
      <c r="A1" s="14" t="s">
        <v>96</v>
      </c>
      <c r="B1" s="14"/>
      <c r="C1" s="14"/>
      <c r="D1" s="14"/>
      <c r="E1" s="14"/>
      <c r="F1" s="14"/>
      <c r="G1" s="14"/>
      <c r="H1" s="15"/>
      <c r="I1" s="15"/>
      <c r="J1" s="15"/>
      <c r="L1" s="145" t="s">
        <v>197</v>
      </c>
    </row>
    <row r="3" spans="1:12" ht="14.25" thickBot="1" x14ac:dyDescent="0.3">
      <c r="A3" s="2" t="s">
        <v>97</v>
      </c>
    </row>
    <row r="4" spans="1:12" ht="15" customHeight="1" thickBot="1" x14ac:dyDescent="0.3">
      <c r="A4" s="121" t="s">
        <v>64</v>
      </c>
      <c r="B4" s="110">
        <v>2019</v>
      </c>
      <c r="C4" s="110">
        <v>2017</v>
      </c>
      <c r="D4" s="110">
        <v>2016</v>
      </c>
      <c r="E4" s="129">
        <v>2014</v>
      </c>
      <c r="F4" s="129">
        <v>2012</v>
      </c>
      <c r="G4" s="110">
        <v>2009</v>
      </c>
      <c r="H4" s="129">
        <v>2008</v>
      </c>
      <c r="I4" s="110">
        <v>2007</v>
      </c>
      <c r="J4" s="129">
        <v>2006</v>
      </c>
    </row>
    <row r="5" spans="1:12" ht="15" customHeight="1" x14ac:dyDescent="0.25">
      <c r="A5" s="4" t="s">
        <v>155</v>
      </c>
      <c r="B5" s="8">
        <v>0.46899999999999997</v>
      </c>
      <c r="C5" s="8">
        <v>0.437</v>
      </c>
      <c r="D5" s="8">
        <v>0.51206413145387697</v>
      </c>
      <c r="E5" s="8" t="s">
        <v>99</v>
      </c>
      <c r="F5" s="8" t="s">
        <v>99</v>
      </c>
      <c r="G5" s="8" t="s">
        <v>99</v>
      </c>
      <c r="H5" s="8" t="s">
        <v>99</v>
      </c>
      <c r="I5" s="8" t="s">
        <v>99</v>
      </c>
      <c r="J5" s="8" t="s">
        <v>99</v>
      </c>
    </row>
    <row r="6" spans="1:12" ht="15" customHeight="1" x14ac:dyDescent="0.25">
      <c r="A6" s="5" t="s">
        <v>156</v>
      </c>
      <c r="B6" s="9">
        <v>0.49199999999999999</v>
      </c>
      <c r="C6" s="9">
        <v>0.51</v>
      </c>
      <c r="D6" s="9">
        <v>0.45089646161798103</v>
      </c>
      <c r="E6" s="9" t="s">
        <v>99</v>
      </c>
      <c r="F6" s="9" t="s">
        <v>99</v>
      </c>
      <c r="G6" s="9" t="s">
        <v>99</v>
      </c>
      <c r="H6" s="9" t="s">
        <v>99</v>
      </c>
      <c r="I6" s="9" t="s">
        <v>99</v>
      </c>
      <c r="J6" s="9" t="s">
        <v>99</v>
      </c>
    </row>
    <row r="7" spans="1:12" ht="15" customHeight="1" thickBot="1" x14ac:dyDescent="0.3">
      <c r="A7" s="6" t="s">
        <v>157</v>
      </c>
      <c r="B7" s="10">
        <v>3.7999999999999999E-2</v>
      </c>
      <c r="C7" s="10">
        <v>5.2999999999999999E-2</v>
      </c>
      <c r="D7" s="10">
        <v>3.7039406928142497E-2</v>
      </c>
      <c r="E7" s="10" t="s">
        <v>99</v>
      </c>
      <c r="F7" s="10" t="s">
        <v>99</v>
      </c>
      <c r="G7" s="10" t="s">
        <v>99</v>
      </c>
      <c r="H7" s="10" t="s">
        <v>99</v>
      </c>
      <c r="I7" s="10" t="s">
        <v>99</v>
      </c>
      <c r="J7" s="10" t="s">
        <v>99</v>
      </c>
    </row>
    <row r="8" spans="1:12" ht="15" customHeight="1" x14ac:dyDescent="0.25">
      <c r="A8" s="51"/>
    </row>
    <row r="10" spans="1:12" ht="14.25" thickBot="1" x14ac:dyDescent="0.3">
      <c r="A10" s="2" t="s">
        <v>43</v>
      </c>
    </row>
    <row r="11" spans="1:12" ht="15" customHeight="1" thickBot="1" x14ac:dyDescent="0.3">
      <c r="A11" s="125" t="s">
        <v>64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2" ht="15" customHeight="1" thickBot="1" x14ac:dyDescent="0.3">
      <c r="A12" s="7" t="s">
        <v>122</v>
      </c>
      <c r="B12" s="11">
        <f t="shared" ref="B12:D12" si="0">100*B7+B6*50+B5*0</f>
        <v>28.400000000000002</v>
      </c>
      <c r="C12" s="35">
        <f t="shared" si="0"/>
        <v>30.8</v>
      </c>
      <c r="D12" s="11">
        <f t="shared" si="0"/>
        <v>26.2487637737133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2" s="16" customFormat="1" ht="30" customHeight="1" x14ac:dyDescent="0.2">
      <c r="A14" s="14" t="s">
        <v>174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2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64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23.170731707317074</v>
      </c>
      <c r="C19" s="19">
        <f t="shared" ref="C19:V19" si="1">100*C32+C31*50+C30*0</f>
        <v>19.230769230769234</v>
      </c>
      <c r="D19" s="19">
        <f t="shared" si="1"/>
        <v>31.769436997319033</v>
      </c>
      <c r="E19" s="19">
        <f t="shared" si="1"/>
        <v>20.963172804532579</v>
      </c>
      <c r="F19" s="19">
        <f t="shared" si="1"/>
        <v>30.3072625698324</v>
      </c>
      <c r="G19" s="19">
        <f t="shared" si="1"/>
        <v>22.991689750692522</v>
      </c>
      <c r="H19" s="19">
        <f t="shared" si="1"/>
        <v>33.773087071240106</v>
      </c>
      <c r="I19" s="19">
        <f t="shared" si="1"/>
        <v>36.374695863746965</v>
      </c>
      <c r="J19" s="19">
        <f t="shared" si="1"/>
        <v>34.508816120906801</v>
      </c>
      <c r="K19" s="19">
        <f t="shared" si="1"/>
        <v>30.862533692722373</v>
      </c>
      <c r="L19" s="19">
        <f t="shared" si="1"/>
        <v>28.364116094986805</v>
      </c>
      <c r="M19" s="19">
        <f t="shared" si="1"/>
        <v>29.25257731958763</v>
      </c>
      <c r="N19" s="19">
        <f t="shared" si="1"/>
        <v>27.165354330708659</v>
      </c>
      <c r="O19" s="19">
        <f t="shared" si="1"/>
        <v>39.64577656675749</v>
      </c>
      <c r="P19" s="19">
        <f t="shared" si="1"/>
        <v>27.95969773299748</v>
      </c>
      <c r="Q19" s="19">
        <f t="shared" si="1"/>
        <v>24.202127659574472</v>
      </c>
      <c r="R19" s="19">
        <f t="shared" si="1"/>
        <v>27.718832891246684</v>
      </c>
      <c r="S19" s="19">
        <f t="shared" si="1"/>
        <v>22.443890274314214</v>
      </c>
      <c r="T19" s="19">
        <f t="shared" si="1"/>
        <v>26.492537313432837</v>
      </c>
      <c r="U19" s="19">
        <f t="shared" si="1"/>
        <v>27.044854881266492</v>
      </c>
      <c r="V19" s="19">
        <f t="shared" si="1"/>
        <v>22.467532467532468</v>
      </c>
      <c r="W19" s="38">
        <f>B12</f>
        <v>28.400000000000002</v>
      </c>
    </row>
    <row r="20" spans="1:23" ht="14.25" x14ac:dyDescent="0.25">
      <c r="A20" s="37">
        <v>2017</v>
      </c>
      <c r="B20" s="19">
        <f>100*B36+B35*50+B34*0</f>
        <v>21.008403361344541</v>
      </c>
      <c r="C20" s="19">
        <f t="shared" ref="C20:V20" si="2">100*C36+C35*50+C34*0</f>
        <v>37.969924812030072</v>
      </c>
      <c r="D20" s="19">
        <f t="shared" si="2"/>
        <v>30.729166666666668</v>
      </c>
      <c r="E20" s="19">
        <f t="shared" si="2"/>
        <v>35.984848484848484</v>
      </c>
      <c r="F20" s="19">
        <f t="shared" si="2"/>
        <v>26.47058823529412</v>
      </c>
      <c r="G20" s="19">
        <f t="shared" si="2"/>
        <v>37.946428571428569</v>
      </c>
      <c r="H20" s="19">
        <f t="shared" si="2"/>
        <v>56.701030927835049</v>
      </c>
      <c r="I20" s="19">
        <f t="shared" si="2"/>
        <v>26.25</v>
      </c>
      <c r="J20" s="19">
        <f t="shared" si="2"/>
        <v>28</v>
      </c>
      <c r="K20" s="19">
        <f t="shared" si="2"/>
        <v>29.239766081871345</v>
      </c>
      <c r="L20" s="19">
        <f t="shared" si="2"/>
        <v>24.576271186440678</v>
      </c>
      <c r="M20" s="19">
        <f t="shared" si="2"/>
        <v>44.196428571428569</v>
      </c>
      <c r="N20" s="19">
        <f t="shared" si="2"/>
        <v>32.512315270935964</v>
      </c>
      <c r="O20" s="19">
        <f t="shared" si="2"/>
        <v>26.219512195121951</v>
      </c>
      <c r="P20" s="19">
        <f t="shared" si="2"/>
        <v>28.693181818181817</v>
      </c>
      <c r="Q20" s="19">
        <f t="shared" si="2"/>
        <v>27.181208053691275</v>
      </c>
      <c r="R20" s="19">
        <f t="shared" si="2"/>
        <v>37.190082644628099</v>
      </c>
      <c r="S20" s="19">
        <f t="shared" si="2"/>
        <v>29.032258064516132</v>
      </c>
      <c r="T20" s="19">
        <f t="shared" si="2"/>
        <v>20.967741935483872</v>
      </c>
      <c r="U20" s="19">
        <f t="shared" si="2"/>
        <v>23.021582733812952</v>
      </c>
      <c r="V20" s="19">
        <f t="shared" si="2"/>
        <v>24.390243902439025</v>
      </c>
      <c r="W20" s="39">
        <f>C12</f>
        <v>30.8</v>
      </c>
    </row>
    <row r="21" spans="1:23" ht="14.25" x14ac:dyDescent="0.25">
      <c r="A21" s="37">
        <v>2016</v>
      </c>
      <c r="B21" s="19">
        <f>100*B40+B39*50+B38*0</f>
        <v>26.4797507788162</v>
      </c>
      <c r="C21" s="19">
        <f t="shared" ref="C21:V21" si="3">100*C40+C39*50+C38*0</f>
        <v>41.735537190082646</v>
      </c>
      <c r="D21" s="19">
        <f t="shared" si="3"/>
        <v>23.088685015290519</v>
      </c>
      <c r="E21" s="19">
        <f t="shared" si="3"/>
        <v>24.299065420560748</v>
      </c>
      <c r="F21" s="19">
        <f t="shared" si="3"/>
        <v>26.392572944297083</v>
      </c>
      <c r="G21" s="19">
        <f t="shared" si="3"/>
        <v>29.247910863509748</v>
      </c>
      <c r="H21" s="19">
        <f t="shared" si="3"/>
        <v>25.878594249201278</v>
      </c>
      <c r="I21" s="19">
        <f t="shared" si="3"/>
        <v>22.591362126245848</v>
      </c>
      <c r="J21" s="19">
        <f t="shared" si="3"/>
        <v>27.066666666666666</v>
      </c>
      <c r="K21" s="19">
        <f t="shared" si="3"/>
        <v>38.888888888888886</v>
      </c>
      <c r="L21" s="19">
        <f t="shared" si="3"/>
        <v>24.740932642487049</v>
      </c>
      <c r="M21" s="19">
        <f t="shared" si="3"/>
        <v>31.419939577039276</v>
      </c>
      <c r="N21" s="19">
        <f t="shared" si="3"/>
        <v>20.757180156657963</v>
      </c>
      <c r="O21" s="19">
        <f t="shared" si="3"/>
        <v>25.297619047619051</v>
      </c>
      <c r="P21" s="19">
        <f t="shared" si="3"/>
        <v>29.971988795518207</v>
      </c>
      <c r="Q21" s="19">
        <f t="shared" si="3"/>
        <v>20.442708333333336</v>
      </c>
      <c r="R21" s="19">
        <f t="shared" si="3"/>
        <v>20.641025641025639</v>
      </c>
      <c r="S21" s="19">
        <f t="shared" si="3"/>
        <v>15.616438356164384</v>
      </c>
      <c r="T21" s="19">
        <f t="shared" si="3"/>
        <v>14.942528735632184</v>
      </c>
      <c r="U21" s="19">
        <f t="shared" si="3"/>
        <v>20.689655172413794</v>
      </c>
      <c r="V21" s="19">
        <f t="shared" si="3"/>
        <v>25.72944297082228</v>
      </c>
      <c r="W21" s="39">
        <f>D12</f>
        <v>26.2487637737133</v>
      </c>
    </row>
    <row r="22" spans="1:23" ht="14.25" x14ac:dyDescent="0.25">
      <c r="A22" s="37">
        <v>2014</v>
      </c>
      <c r="B22" s="19" t="s">
        <v>99</v>
      </c>
      <c r="C22" s="19" t="s">
        <v>99</v>
      </c>
      <c r="D22" s="19" t="s">
        <v>99</v>
      </c>
      <c r="E22" s="19" t="s">
        <v>99</v>
      </c>
      <c r="F22" s="19" t="s">
        <v>99</v>
      </c>
      <c r="G22" s="19" t="s">
        <v>99</v>
      </c>
      <c r="H22" s="19" t="s">
        <v>99</v>
      </c>
      <c r="I22" s="19" t="s">
        <v>99</v>
      </c>
      <c r="J22" s="19" t="s">
        <v>99</v>
      </c>
      <c r="K22" s="19" t="s">
        <v>99</v>
      </c>
      <c r="L22" s="19" t="s">
        <v>99</v>
      </c>
      <c r="M22" s="19" t="s">
        <v>99</v>
      </c>
      <c r="N22" s="19" t="s">
        <v>99</v>
      </c>
      <c r="O22" s="19" t="s">
        <v>99</v>
      </c>
      <c r="P22" s="19" t="s">
        <v>99</v>
      </c>
      <c r="Q22" s="19" t="s">
        <v>99</v>
      </c>
      <c r="R22" s="19" t="s">
        <v>99</v>
      </c>
      <c r="S22" s="19" t="s">
        <v>99</v>
      </c>
      <c r="T22" s="19" t="s">
        <v>99</v>
      </c>
      <c r="U22" s="19" t="s">
        <v>99</v>
      </c>
      <c r="V22" s="19" t="s">
        <v>99</v>
      </c>
      <c r="W22" s="39" t="str">
        <f>E12</f>
        <v>NA</v>
      </c>
    </row>
    <row r="23" spans="1:23" ht="14.25" x14ac:dyDescent="0.25">
      <c r="A23" s="37">
        <v>2012</v>
      </c>
      <c r="B23" s="19" t="s">
        <v>99</v>
      </c>
      <c r="C23" s="19" t="s">
        <v>99</v>
      </c>
      <c r="D23" s="19" t="s">
        <v>99</v>
      </c>
      <c r="E23" s="19" t="s">
        <v>99</v>
      </c>
      <c r="F23" s="19" t="s">
        <v>99</v>
      </c>
      <c r="G23" s="19" t="s">
        <v>99</v>
      </c>
      <c r="H23" s="19" t="s">
        <v>99</v>
      </c>
      <c r="I23" s="19" t="s">
        <v>99</v>
      </c>
      <c r="J23" s="19" t="s">
        <v>99</v>
      </c>
      <c r="K23" s="19" t="s">
        <v>99</v>
      </c>
      <c r="L23" s="19" t="s">
        <v>99</v>
      </c>
      <c r="M23" s="19" t="s">
        <v>99</v>
      </c>
      <c r="N23" s="19" t="s">
        <v>99</v>
      </c>
      <c r="O23" s="19" t="s">
        <v>99</v>
      </c>
      <c r="P23" s="19" t="s">
        <v>99</v>
      </c>
      <c r="Q23" s="19" t="s">
        <v>99</v>
      </c>
      <c r="R23" s="19" t="s">
        <v>99</v>
      </c>
      <c r="S23" s="19" t="s">
        <v>99</v>
      </c>
      <c r="T23" s="19" t="s">
        <v>99</v>
      </c>
      <c r="U23" s="19" t="s">
        <v>99</v>
      </c>
      <c r="V23" s="19" t="s">
        <v>99</v>
      </c>
      <c r="W23" s="39" t="str">
        <f>F12</f>
        <v>NA</v>
      </c>
    </row>
    <row r="24" spans="1:23" ht="14.25" x14ac:dyDescent="0.25">
      <c r="A24" s="37">
        <v>2009</v>
      </c>
      <c r="B24" s="19" t="s">
        <v>99</v>
      </c>
      <c r="C24" s="19" t="s">
        <v>99</v>
      </c>
      <c r="D24" s="19" t="s">
        <v>99</v>
      </c>
      <c r="E24" s="19" t="s">
        <v>99</v>
      </c>
      <c r="F24" s="19" t="s">
        <v>99</v>
      </c>
      <c r="G24" s="19" t="s">
        <v>99</v>
      </c>
      <c r="H24" s="19" t="s">
        <v>99</v>
      </c>
      <c r="I24" s="19" t="s">
        <v>99</v>
      </c>
      <c r="J24" s="19" t="s">
        <v>99</v>
      </c>
      <c r="K24" s="19" t="s">
        <v>99</v>
      </c>
      <c r="L24" s="19" t="s">
        <v>99</v>
      </c>
      <c r="M24" s="19" t="s">
        <v>99</v>
      </c>
      <c r="N24" s="19" t="s">
        <v>99</v>
      </c>
      <c r="O24" s="19" t="s">
        <v>99</v>
      </c>
      <c r="P24" s="19" t="s">
        <v>99</v>
      </c>
      <c r="Q24" s="19" t="s">
        <v>99</v>
      </c>
      <c r="R24" s="19" t="s">
        <v>99</v>
      </c>
      <c r="S24" s="19" t="s">
        <v>99</v>
      </c>
      <c r="T24" s="19" t="s">
        <v>99</v>
      </c>
      <c r="U24" s="19" t="s">
        <v>99</v>
      </c>
      <c r="V24" s="19" t="s">
        <v>99</v>
      </c>
      <c r="W24" s="39" t="str">
        <f>G12</f>
        <v>NA</v>
      </c>
    </row>
    <row r="25" spans="1:23" ht="14.25" x14ac:dyDescent="0.25">
      <c r="A25" s="37">
        <v>2008</v>
      </c>
      <c r="B25" s="19" t="s">
        <v>99</v>
      </c>
      <c r="C25" s="19" t="s">
        <v>99</v>
      </c>
      <c r="D25" s="19" t="s">
        <v>99</v>
      </c>
      <c r="E25" s="19" t="s">
        <v>99</v>
      </c>
      <c r="F25" s="19" t="s">
        <v>99</v>
      </c>
      <c r="G25" s="19" t="s">
        <v>99</v>
      </c>
      <c r="H25" s="19" t="s">
        <v>99</v>
      </c>
      <c r="I25" s="19" t="s">
        <v>99</v>
      </c>
      <c r="J25" s="19" t="s">
        <v>99</v>
      </c>
      <c r="K25" s="19" t="s">
        <v>99</v>
      </c>
      <c r="L25" s="19" t="s">
        <v>99</v>
      </c>
      <c r="M25" s="19" t="s">
        <v>99</v>
      </c>
      <c r="N25" s="19" t="s">
        <v>99</v>
      </c>
      <c r="O25" s="19" t="s">
        <v>99</v>
      </c>
      <c r="P25" s="19" t="s">
        <v>99</v>
      </c>
      <c r="Q25" s="19" t="s">
        <v>99</v>
      </c>
      <c r="R25" s="19" t="s">
        <v>99</v>
      </c>
      <c r="S25" s="19" t="s">
        <v>99</v>
      </c>
      <c r="T25" s="19" t="s">
        <v>99</v>
      </c>
      <c r="U25" s="19" t="s">
        <v>99</v>
      </c>
      <c r="V25" s="19" t="s">
        <v>99</v>
      </c>
      <c r="W25" s="39" t="str">
        <f>H12</f>
        <v>NA</v>
      </c>
    </row>
    <row r="26" spans="1:23" ht="14.25" x14ac:dyDescent="0.25">
      <c r="A26" s="37">
        <v>2007</v>
      </c>
      <c r="B26" s="19" t="s">
        <v>99</v>
      </c>
      <c r="C26" s="19" t="s">
        <v>99</v>
      </c>
      <c r="D26" s="19" t="s">
        <v>99</v>
      </c>
      <c r="E26" s="19" t="s">
        <v>99</v>
      </c>
      <c r="F26" s="19" t="s">
        <v>99</v>
      </c>
      <c r="G26" s="19" t="s">
        <v>99</v>
      </c>
      <c r="H26" s="19" t="s">
        <v>99</v>
      </c>
      <c r="I26" s="19" t="s">
        <v>99</v>
      </c>
      <c r="J26" s="19" t="s">
        <v>99</v>
      </c>
      <c r="K26" s="19" t="s">
        <v>99</v>
      </c>
      <c r="L26" s="19" t="s">
        <v>99</v>
      </c>
      <c r="M26" s="19" t="s">
        <v>99</v>
      </c>
      <c r="N26" s="19" t="s">
        <v>99</v>
      </c>
      <c r="O26" s="19" t="s">
        <v>99</v>
      </c>
      <c r="P26" s="19" t="s">
        <v>99</v>
      </c>
      <c r="Q26" s="19" t="s">
        <v>99</v>
      </c>
      <c r="R26" s="19" t="s">
        <v>99</v>
      </c>
      <c r="S26" s="19" t="s">
        <v>99</v>
      </c>
      <c r="T26" s="19" t="s">
        <v>99</v>
      </c>
      <c r="U26" s="19" t="s">
        <v>99</v>
      </c>
      <c r="V26" s="19" t="s">
        <v>99</v>
      </c>
      <c r="W26" s="39" t="str">
        <f>I12</f>
        <v>NA</v>
      </c>
    </row>
    <row r="27" spans="1:23" ht="14.25" x14ac:dyDescent="0.25">
      <c r="A27" s="40">
        <v>2006</v>
      </c>
      <c r="B27" s="19" t="s">
        <v>99</v>
      </c>
      <c r="C27" s="19" t="s">
        <v>99</v>
      </c>
      <c r="D27" s="19" t="s">
        <v>99</v>
      </c>
      <c r="E27" s="19" t="s">
        <v>99</v>
      </c>
      <c r="F27" s="19" t="s">
        <v>99</v>
      </c>
      <c r="G27" s="19" t="s">
        <v>99</v>
      </c>
      <c r="H27" s="19" t="s">
        <v>99</v>
      </c>
      <c r="I27" s="19" t="s">
        <v>99</v>
      </c>
      <c r="J27" s="19" t="s">
        <v>99</v>
      </c>
      <c r="K27" s="19" t="s">
        <v>99</v>
      </c>
      <c r="L27" s="19" t="s">
        <v>99</v>
      </c>
      <c r="M27" s="19" t="s">
        <v>99</v>
      </c>
      <c r="N27" s="19" t="s">
        <v>99</v>
      </c>
      <c r="O27" s="19" t="s">
        <v>99</v>
      </c>
      <c r="P27" s="19" t="s">
        <v>99</v>
      </c>
      <c r="Q27" s="19" t="s">
        <v>99</v>
      </c>
      <c r="R27" s="19" t="s">
        <v>99</v>
      </c>
      <c r="S27" s="19" t="s">
        <v>99</v>
      </c>
      <c r="T27" s="19" t="s">
        <v>99</v>
      </c>
      <c r="U27" s="19" t="s">
        <v>99</v>
      </c>
      <c r="V27" s="19" t="s">
        <v>99</v>
      </c>
      <c r="W27" s="41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0.54878048780487809</v>
      </c>
      <c r="C30" s="9">
        <v>0.63313609467455623</v>
      </c>
      <c r="D30" s="9">
        <v>0.37265415549597863</v>
      </c>
      <c r="E30" s="9">
        <v>0.60339943342776203</v>
      </c>
      <c r="F30" s="9">
        <v>0.44134078212290506</v>
      </c>
      <c r="G30" s="9">
        <v>0.57340720221606645</v>
      </c>
      <c r="H30" s="9">
        <v>0.33509234828496043</v>
      </c>
      <c r="I30" s="9">
        <v>0.40632603406326034</v>
      </c>
      <c r="J30" s="9">
        <v>0.41309823677581858</v>
      </c>
      <c r="K30" s="9">
        <v>0.4043126684636118</v>
      </c>
      <c r="L30" s="9">
        <v>0.46701846965699206</v>
      </c>
      <c r="M30" s="9">
        <v>0.46907216494845355</v>
      </c>
      <c r="N30" s="9">
        <v>0.49343832020997375</v>
      </c>
      <c r="O30" s="9">
        <v>0.22070844686648503</v>
      </c>
      <c r="P30" s="9">
        <v>0.46851385390428213</v>
      </c>
      <c r="Q30" s="9">
        <v>0.53989361702127658</v>
      </c>
      <c r="R30" s="9">
        <v>0.47745358090185674</v>
      </c>
      <c r="S30" s="9">
        <v>0.57107231920199497</v>
      </c>
      <c r="T30" s="9">
        <v>0.47512437810945274</v>
      </c>
      <c r="U30" s="9">
        <v>0.47229551451187335</v>
      </c>
      <c r="V30" s="9">
        <v>0.5714285714285714</v>
      </c>
    </row>
    <row r="31" spans="1:23" ht="14.25" x14ac:dyDescent="0.25">
      <c r="A31" s="5" t="s">
        <v>156</v>
      </c>
      <c r="B31" s="9">
        <v>0.4390243902439025</v>
      </c>
      <c r="C31" s="9">
        <v>0.34911242603550297</v>
      </c>
      <c r="D31" s="9">
        <v>0.61930294906166217</v>
      </c>
      <c r="E31" s="9">
        <v>0.37393767705382436</v>
      </c>
      <c r="F31" s="9">
        <v>0.51117318435754189</v>
      </c>
      <c r="G31" s="9">
        <v>0.39335180055401664</v>
      </c>
      <c r="H31" s="9">
        <v>0.65435356200527706</v>
      </c>
      <c r="I31" s="9">
        <v>0.4598540145985402</v>
      </c>
      <c r="J31" s="9">
        <v>0.48362720403022669</v>
      </c>
      <c r="K31" s="9">
        <v>0.57412398921832886</v>
      </c>
      <c r="L31" s="9">
        <v>0.49868073878627966</v>
      </c>
      <c r="M31" s="9">
        <v>0.47680412371134023</v>
      </c>
      <c r="N31" s="9">
        <v>0.46981627296587924</v>
      </c>
      <c r="O31" s="9">
        <v>0.76566757493188009</v>
      </c>
      <c r="P31" s="9">
        <v>0.50377833753148615</v>
      </c>
      <c r="Q31" s="9">
        <v>0.43617021276595752</v>
      </c>
      <c r="R31" s="9">
        <v>0.49071618037135278</v>
      </c>
      <c r="S31" s="9">
        <v>0.40897755610972569</v>
      </c>
      <c r="T31" s="9">
        <v>0.51990049751243783</v>
      </c>
      <c r="U31" s="9">
        <v>0.51451187335092352</v>
      </c>
      <c r="V31" s="9">
        <v>0.40779220779220782</v>
      </c>
    </row>
    <row r="32" spans="1:23" ht="15" thickBot="1" x14ac:dyDescent="0.3">
      <c r="A32" s="6" t="s">
        <v>157</v>
      </c>
      <c r="B32" s="9">
        <v>1.2195121951219513E-2</v>
      </c>
      <c r="C32" s="9">
        <v>1.7751479289940829E-2</v>
      </c>
      <c r="D32" s="9">
        <v>8.0428954423592495E-3</v>
      </c>
      <c r="E32" s="9">
        <v>2.2662889518413599E-2</v>
      </c>
      <c r="F32" s="9">
        <v>4.7486033519553071E-2</v>
      </c>
      <c r="G32" s="9">
        <v>3.3240997229916899E-2</v>
      </c>
      <c r="H32" s="9">
        <v>1.0554089709762533E-2</v>
      </c>
      <c r="I32" s="9">
        <v>0.13381995133819952</v>
      </c>
      <c r="J32" s="9">
        <v>0.10327455919395465</v>
      </c>
      <c r="K32" s="9">
        <v>2.15633423180593E-2</v>
      </c>
      <c r="L32" s="9">
        <v>3.430079155672823E-2</v>
      </c>
      <c r="M32" s="9">
        <v>5.4123711340206188E-2</v>
      </c>
      <c r="N32" s="9">
        <v>3.6745406824146981E-2</v>
      </c>
      <c r="O32" s="9">
        <v>1.3623978201634877E-2</v>
      </c>
      <c r="P32" s="9">
        <v>2.7707808564231738E-2</v>
      </c>
      <c r="Q32" s="9">
        <v>2.3936170212765961E-2</v>
      </c>
      <c r="R32" s="9">
        <v>3.1830238726790451E-2</v>
      </c>
      <c r="S32" s="9">
        <v>1.9950124688279301E-2</v>
      </c>
      <c r="T32" s="9">
        <v>4.9751243781094526E-3</v>
      </c>
      <c r="U32" s="9">
        <v>1.3192612137203165E-2</v>
      </c>
      <c r="V32" s="9">
        <v>2.0779220779220776E-2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0.59663865546218486</v>
      </c>
      <c r="C34" s="9">
        <v>0.37593984962406013</v>
      </c>
      <c r="D34" s="9">
        <v>0.39583333333333326</v>
      </c>
      <c r="E34" s="9">
        <v>0.28030303030303028</v>
      </c>
      <c r="F34" s="9">
        <v>0.48739495798319327</v>
      </c>
      <c r="G34" s="9">
        <v>0.45535714285714285</v>
      </c>
      <c r="H34" s="9">
        <v>0.18556701030927836</v>
      </c>
      <c r="I34" s="9">
        <v>0.53</v>
      </c>
      <c r="J34" s="9">
        <v>0.56000000000000005</v>
      </c>
      <c r="K34" s="9">
        <v>0.44444444444444442</v>
      </c>
      <c r="L34" s="9">
        <v>0.5423728813559322</v>
      </c>
      <c r="M34" s="9">
        <v>0.2767857142857143</v>
      </c>
      <c r="N34" s="9">
        <v>0.35960591133004927</v>
      </c>
      <c r="O34" s="9">
        <v>0.47560975609756101</v>
      </c>
      <c r="P34" s="9">
        <v>0.43181818181818182</v>
      </c>
      <c r="Q34" s="9">
        <v>0.49664429530201348</v>
      </c>
      <c r="R34" s="9">
        <v>0.256198347107438</v>
      </c>
      <c r="S34" s="9">
        <v>0.41935483870967744</v>
      </c>
      <c r="T34" s="9">
        <v>0.58064516129032262</v>
      </c>
      <c r="U34" s="9">
        <v>0.53956834532374098</v>
      </c>
      <c r="V34" s="9">
        <v>0.51219512195121952</v>
      </c>
    </row>
    <row r="35" spans="1:22" ht="14.25" x14ac:dyDescent="0.25">
      <c r="A35" s="5" t="s">
        <v>156</v>
      </c>
      <c r="B35" s="9">
        <v>0.38655462184873957</v>
      </c>
      <c r="C35" s="9">
        <v>0.48872180451127817</v>
      </c>
      <c r="D35" s="9">
        <v>0.59375</v>
      </c>
      <c r="E35" s="9">
        <v>0.71969696969696972</v>
      </c>
      <c r="F35" s="9">
        <v>0.49579831932773111</v>
      </c>
      <c r="G35" s="9">
        <v>0.33035714285714285</v>
      </c>
      <c r="H35" s="9">
        <v>0.49484536082474229</v>
      </c>
      <c r="I35" s="9">
        <v>0.41499999999999998</v>
      </c>
      <c r="J35" s="9">
        <v>0.32</v>
      </c>
      <c r="K35" s="9">
        <v>0.52631578947368418</v>
      </c>
      <c r="L35" s="9">
        <v>0.42372881355932202</v>
      </c>
      <c r="M35" s="9">
        <v>0.5625</v>
      </c>
      <c r="N35" s="9">
        <v>0.63054187192118227</v>
      </c>
      <c r="O35" s="9">
        <v>0.52439024390243905</v>
      </c>
      <c r="P35" s="9">
        <v>0.5625</v>
      </c>
      <c r="Q35" s="9">
        <v>0.46308724832214765</v>
      </c>
      <c r="R35" s="9">
        <v>0.74380165289256195</v>
      </c>
      <c r="S35" s="9">
        <v>0.58064516129032262</v>
      </c>
      <c r="T35" s="9">
        <v>0.41935483870967744</v>
      </c>
      <c r="U35" s="9">
        <v>0.46043165467625902</v>
      </c>
      <c r="V35" s="9">
        <v>0.48780487804878048</v>
      </c>
    </row>
    <row r="36" spans="1:22" ht="15" thickBot="1" x14ac:dyDescent="0.3">
      <c r="A36" s="6" t="s">
        <v>157</v>
      </c>
      <c r="B36" s="9">
        <v>1.680672268907563E-2</v>
      </c>
      <c r="C36" s="9">
        <v>0.13533834586466165</v>
      </c>
      <c r="D36" s="9">
        <v>1.0416666666666664E-2</v>
      </c>
      <c r="E36" s="9"/>
      <c r="F36" s="9">
        <v>1.680672268907563E-2</v>
      </c>
      <c r="G36" s="9">
        <v>0.21428571428571427</v>
      </c>
      <c r="H36" s="9">
        <v>0.31958762886597936</v>
      </c>
      <c r="I36" s="9">
        <v>5.5E-2</v>
      </c>
      <c r="J36" s="9">
        <v>0.12</v>
      </c>
      <c r="K36" s="9">
        <v>2.923976608187134E-2</v>
      </c>
      <c r="L36" s="9">
        <v>3.3898305084745763E-2</v>
      </c>
      <c r="M36" s="9">
        <v>0.16071428571428573</v>
      </c>
      <c r="N36" s="9">
        <v>9.852216748768473E-3</v>
      </c>
      <c r="O36" s="9"/>
      <c r="P36" s="9">
        <v>5.681818181818182E-3</v>
      </c>
      <c r="Q36" s="9">
        <v>4.0268456375838924E-2</v>
      </c>
      <c r="R36" s="9"/>
      <c r="S36" s="9"/>
      <c r="T36" s="9"/>
      <c r="U36" s="9"/>
      <c r="V36" s="9"/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0.49221183800623053</v>
      </c>
      <c r="C38" s="9">
        <v>0.22865013774104687</v>
      </c>
      <c r="D38" s="9">
        <v>0.54740061162079512</v>
      </c>
      <c r="E38" s="9">
        <v>0.52336448598130836</v>
      </c>
      <c r="F38" s="9">
        <v>0.47745358090185674</v>
      </c>
      <c r="G38" s="9">
        <v>0.46239554317548742</v>
      </c>
      <c r="H38" s="9">
        <v>0.54313099041533541</v>
      </c>
      <c r="I38" s="9">
        <v>0.5714285714285714</v>
      </c>
      <c r="J38" s="9">
        <v>0.46400000000000008</v>
      </c>
      <c r="K38" s="9">
        <v>0.39444444444444443</v>
      </c>
      <c r="L38" s="9">
        <v>0.51554404145077726</v>
      </c>
      <c r="M38" s="9">
        <v>0.45015105740181272</v>
      </c>
      <c r="N38" s="9">
        <v>0.59007832898172319</v>
      </c>
      <c r="O38" s="9">
        <v>0.57440476190476186</v>
      </c>
      <c r="P38" s="9">
        <v>0.42577030812324929</v>
      </c>
      <c r="Q38" s="9">
        <v>0.59895833333333337</v>
      </c>
      <c r="R38" s="9">
        <v>0.61794871794871797</v>
      </c>
      <c r="S38" s="9">
        <v>0.70136986301369864</v>
      </c>
      <c r="T38" s="9">
        <v>0.7068965517241379</v>
      </c>
      <c r="U38" s="9">
        <v>0.60919540229885061</v>
      </c>
      <c r="V38" s="9">
        <v>0.48806366047745359</v>
      </c>
    </row>
    <row r="39" spans="1:22" ht="14.25" x14ac:dyDescent="0.25">
      <c r="A39" s="5" t="s">
        <v>156</v>
      </c>
      <c r="B39" s="9">
        <v>0.48598130841121495</v>
      </c>
      <c r="C39" s="9">
        <v>0.70798898071625349</v>
      </c>
      <c r="D39" s="9">
        <v>0.44342507645259938</v>
      </c>
      <c r="E39" s="9">
        <v>0.46728971962616828</v>
      </c>
      <c r="F39" s="9">
        <v>0.51724137931034486</v>
      </c>
      <c r="G39" s="9">
        <v>0.49025069637883006</v>
      </c>
      <c r="H39" s="9">
        <v>0.3961661341853035</v>
      </c>
      <c r="I39" s="9">
        <v>0.40531561461794019</v>
      </c>
      <c r="J39" s="9">
        <v>0.53066666666666662</v>
      </c>
      <c r="K39" s="9">
        <v>0.43333333333333335</v>
      </c>
      <c r="L39" s="9">
        <v>0.47409326424870474</v>
      </c>
      <c r="M39" s="9">
        <v>0.47129909365558914</v>
      </c>
      <c r="N39" s="9">
        <v>0.40469973890339422</v>
      </c>
      <c r="O39" s="9">
        <v>0.34523809523809523</v>
      </c>
      <c r="P39" s="9">
        <v>0.5490196078431373</v>
      </c>
      <c r="Q39" s="9">
        <v>0.39322916666666674</v>
      </c>
      <c r="R39" s="9">
        <v>0.35128205128205126</v>
      </c>
      <c r="S39" s="9">
        <v>0.28493150684931506</v>
      </c>
      <c r="T39" s="9">
        <v>0.28735632183908044</v>
      </c>
      <c r="U39" s="9">
        <v>0.36781609195402298</v>
      </c>
      <c r="V39" s="9">
        <v>0.50928381962864722</v>
      </c>
    </row>
    <row r="40" spans="1:22" ht="15" thickBot="1" x14ac:dyDescent="0.3">
      <c r="A40" s="6" t="s">
        <v>157</v>
      </c>
      <c r="B40" s="9">
        <v>2.1806853582554516E-2</v>
      </c>
      <c r="C40" s="9">
        <v>6.3360881542699726E-2</v>
      </c>
      <c r="D40" s="9">
        <v>9.1743119266055051E-3</v>
      </c>
      <c r="E40" s="9">
        <v>9.3457943925233638E-3</v>
      </c>
      <c r="F40" s="9">
        <v>5.3050397877984082E-3</v>
      </c>
      <c r="G40" s="9">
        <v>4.7353760445682444E-2</v>
      </c>
      <c r="H40" s="9">
        <v>6.0702875399361013E-2</v>
      </c>
      <c r="I40" s="9">
        <v>2.3255813953488372E-2</v>
      </c>
      <c r="J40" s="9">
        <v>5.3333333333333332E-3</v>
      </c>
      <c r="K40" s="9">
        <v>0.17222222222222222</v>
      </c>
      <c r="L40" s="9">
        <v>1.0362694300518137E-2</v>
      </c>
      <c r="M40" s="9">
        <v>7.8549848942598186E-2</v>
      </c>
      <c r="N40" s="9">
        <v>5.2219321148825075E-3</v>
      </c>
      <c r="O40" s="9">
        <v>8.0357142857142863E-2</v>
      </c>
      <c r="P40" s="9">
        <v>2.5210084033613446E-2</v>
      </c>
      <c r="Q40" s="9">
        <v>7.8125E-3</v>
      </c>
      <c r="R40" s="9">
        <v>3.0769230769230771E-2</v>
      </c>
      <c r="S40" s="9">
        <v>1.3698630136986301E-2</v>
      </c>
      <c r="T40" s="9">
        <v>5.7471264367816091E-3</v>
      </c>
      <c r="U40" s="9">
        <v>2.2988505747126436E-2</v>
      </c>
      <c r="V40" s="9">
        <v>2.6525198938992041E-3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9" t="s">
        <v>99</v>
      </c>
      <c r="C42" s="9" t="s">
        <v>99</v>
      </c>
      <c r="D42" s="9" t="s">
        <v>99</v>
      </c>
      <c r="E42" s="9" t="s">
        <v>99</v>
      </c>
      <c r="F42" s="9" t="s">
        <v>99</v>
      </c>
      <c r="G42" s="9" t="s">
        <v>99</v>
      </c>
      <c r="H42" s="9" t="s">
        <v>99</v>
      </c>
      <c r="I42" s="9" t="s">
        <v>99</v>
      </c>
      <c r="J42" s="9" t="s">
        <v>99</v>
      </c>
      <c r="K42" s="9" t="s">
        <v>99</v>
      </c>
      <c r="L42" s="9" t="s">
        <v>99</v>
      </c>
      <c r="M42" s="9" t="s">
        <v>99</v>
      </c>
      <c r="N42" s="9" t="s">
        <v>99</v>
      </c>
      <c r="O42" s="9" t="s">
        <v>99</v>
      </c>
      <c r="P42" s="9" t="s">
        <v>99</v>
      </c>
      <c r="Q42" s="9" t="s">
        <v>99</v>
      </c>
      <c r="R42" s="9" t="s">
        <v>99</v>
      </c>
      <c r="S42" s="9" t="s">
        <v>99</v>
      </c>
      <c r="T42" s="9" t="s">
        <v>99</v>
      </c>
      <c r="U42" s="9" t="s">
        <v>99</v>
      </c>
      <c r="V42" s="9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9" t="s">
        <v>99</v>
      </c>
      <c r="C44" s="9" t="s">
        <v>99</v>
      </c>
      <c r="D44" s="9" t="s">
        <v>99</v>
      </c>
      <c r="E44" s="9" t="s">
        <v>99</v>
      </c>
      <c r="F44" s="9" t="s">
        <v>99</v>
      </c>
      <c r="G44" s="9" t="s">
        <v>99</v>
      </c>
      <c r="H44" s="9" t="s">
        <v>99</v>
      </c>
      <c r="I44" s="9" t="s">
        <v>99</v>
      </c>
      <c r="J44" s="9" t="s">
        <v>99</v>
      </c>
      <c r="K44" s="9" t="s">
        <v>99</v>
      </c>
      <c r="L44" s="9" t="s">
        <v>99</v>
      </c>
      <c r="M44" s="9" t="s">
        <v>99</v>
      </c>
      <c r="N44" s="9" t="s">
        <v>99</v>
      </c>
      <c r="O44" s="9" t="s">
        <v>99</v>
      </c>
      <c r="P44" s="9" t="s">
        <v>99</v>
      </c>
      <c r="Q44" s="9" t="s">
        <v>99</v>
      </c>
      <c r="R44" s="9" t="s">
        <v>99</v>
      </c>
      <c r="S44" s="9" t="s">
        <v>99</v>
      </c>
      <c r="T44" s="9" t="s">
        <v>99</v>
      </c>
      <c r="U44" s="9" t="s">
        <v>99</v>
      </c>
      <c r="V44" s="9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3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3" ht="14.25" x14ac:dyDescent="0.25">
      <c r="A50" s="4" t="s">
        <v>155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  <c r="W50" s="77"/>
    </row>
    <row r="51" spans="1:23" ht="14.25" x14ac:dyDescent="0.25">
      <c r="A51" s="5" t="s">
        <v>156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  <c r="W51" s="77"/>
    </row>
    <row r="52" spans="1:23" ht="15" thickBot="1" x14ac:dyDescent="0.3">
      <c r="A52" s="6" t="s">
        <v>157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  <c r="W52" s="77"/>
    </row>
    <row r="53" spans="1:23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3" ht="14.25" x14ac:dyDescent="0.25">
      <c r="A54" s="4" t="s">
        <v>155</v>
      </c>
      <c r="B54" s="9" t="s">
        <v>99</v>
      </c>
      <c r="C54" s="9" t="s">
        <v>99</v>
      </c>
      <c r="D54" s="9" t="s">
        <v>99</v>
      </c>
      <c r="E54" s="9" t="s">
        <v>99</v>
      </c>
      <c r="F54" s="9" t="s">
        <v>99</v>
      </c>
      <c r="G54" s="9" t="s">
        <v>99</v>
      </c>
      <c r="H54" s="9" t="s">
        <v>99</v>
      </c>
      <c r="I54" s="9" t="s">
        <v>99</v>
      </c>
      <c r="J54" s="9" t="s">
        <v>99</v>
      </c>
      <c r="K54" s="9" t="s">
        <v>99</v>
      </c>
      <c r="L54" s="9" t="s">
        <v>99</v>
      </c>
      <c r="M54" s="9" t="s">
        <v>99</v>
      </c>
      <c r="N54" s="9" t="s">
        <v>99</v>
      </c>
      <c r="O54" s="9" t="s">
        <v>99</v>
      </c>
      <c r="P54" s="9" t="s">
        <v>99</v>
      </c>
      <c r="Q54" s="9" t="s">
        <v>99</v>
      </c>
      <c r="R54" s="9" t="s">
        <v>99</v>
      </c>
      <c r="S54" s="9" t="s">
        <v>99</v>
      </c>
      <c r="T54" s="9" t="s">
        <v>99</v>
      </c>
      <c r="U54" s="9" t="s">
        <v>99</v>
      </c>
      <c r="V54" s="9" t="s">
        <v>99</v>
      </c>
    </row>
    <row r="55" spans="1:23" ht="14.25" x14ac:dyDescent="0.25">
      <c r="A55" s="5" t="s">
        <v>156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3" ht="15" thickBot="1" x14ac:dyDescent="0.3">
      <c r="A56" s="6" t="s">
        <v>157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3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3" ht="14.25" x14ac:dyDescent="0.25">
      <c r="A58" s="4" t="s">
        <v>155</v>
      </c>
      <c r="B58" s="45" t="s">
        <v>99</v>
      </c>
      <c r="C58" s="45" t="s">
        <v>99</v>
      </c>
      <c r="D58" s="45" t="s">
        <v>99</v>
      </c>
      <c r="E58" s="45" t="s">
        <v>99</v>
      </c>
      <c r="F58" s="45" t="s">
        <v>99</v>
      </c>
      <c r="G58" s="45" t="s">
        <v>99</v>
      </c>
      <c r="H58" s="45" t="s">
        <v>99</v>
      </c>
      <c r="I58" s="45" t="s">
        <v>99</v>
      </c>
      <c r="J58" s="45" t="s">
        <v>99</v>
      </c>
      <c r="K58" s="45" t="s">
        <v>99</v>
      </c>
      <c r="L58" s="45" t="s">
        <v>99</v>
      </c>
      <c r="M58" s="45" t="s">
        <v>99</v>
      </c>
      <c r="N58" s="45" t="s">
        <v>99</v>
      </c>
      <c r="O58" s="45" t="s">
        <v>99</v>
      </c>
      <c r="P58" s="45" t="s">
        <v>99</v>
      </c>
      <c r="Q58" s="45" t="s">
        <v>99</v>
      </c>
      <c r="R58" s="45" t="s">
        <v>99</v>
      </c>
      <c r="S58" s="45" t="s">
        <v>99</v>
      </c>
      <c r="T58" s="45" t="s">
        <v>99</v>
      </c>
      <c r="U58" s="45" t="s">
        <v>99</v>
      </c>
      <c r="V58" s="45" t="s">
        <v>99</v>
      </c>
    </row>
    <row r="59" spans="1:23" ht="14.25" x14ac:dyDescent="0.25">
      <c r="A59" s="5" t="s">
        <v>156</v>
      </c>
      <c r="B59" s="46" t="s">
        <v>99</v>
      </c>
      <c r="C59" s="46" t="s">
        <v>99</v>
      </c>
      <c r="D59" s="46" t="s">
        <v>99</v>
      </c>
      <c r="E59" s="46" t="s">
        <v>99</v>
      </c>
      <c r="F59" s="46" t="s">
        <v>99</v>
      </c>
      <c r="G59" s="46" t="s">
        <v>99</v>
      </c>
      <c r="H59" s="46" t="s">
        <v>99</v>
      </c>
      <c r="I59" s="46" t="s">
        <v>99</v>
      </c>
      <c r="J59" s="46" t="s">
        <v>99</v>
      </c>
      <c r="K59" s="46" t="s">
        <v>99</v>
      </c>
      <c r="L59" s="46" t="s">
        <v>99</v>
      </c>
      <c r="M59" s="46" t="s">
        <v>99</v>
      </c>
      <c r="N59" s="46" t="s">
        <v>99</v>
      </c>
      <c r="O59" s="46" t="s">
        <v>99</v>
      </c>
      <c r="P59" s="46" t="s">
        <v>99</v>
      </c>
      <c r="Q59" s="46" t="s">
        <v>99</v>
      </c>
      <c r="R59" s="46" t="s">
        <v>99</v>
      </c>
      <c r="S59" s="46" t="s">
        <v>99</v>
      </c>
      <c r="T59" s="46" t="s">
        <v>99</v>
      </c>
      <c r="U59" s="46" t="s">
        <v>99</v>
      </c>
      <c r="V59" s="46" t="s">
        <v>99</v>
      </c>
    </row>
    <row r="60" spans="1:23" ht="15" thickBot="1" x14ac:dyDescent="0.3">
      <c r="A60" s="6" t="s">
        <v>157</v>
      </c>
      <c r="B60" s="47" t="s">
        <v>99</v>
      </c>
      <c r="C60" s="47" t="s">
        <v>99</v>
      </c>
      <c r="D60" s="47" t="s">
        <v>99</v>
      </c>
      <c r="E60" s="47" t="s">
        <v>99</v>
      </c>
      <c r="F60" s="47" t="s">
        <v>99</v>
      </c>
      <c r="G60" s="47" t="s">
        <v>99</v>
      </c>
      <c r="H60" s="47" t="s">
        <v>99</v>
      </c>
      <c r="I60" s="47" t="s">
        <v>99</v>
      </c>
      <c r="J60" s="47" t="s">
        <v>99</v>
      </c>
      <c r="K60" s="47" t="s">
        <v>99</v>
      </c>
      <c r="L60" s="47" t="s">
        <v>99</v>
      </c>
      <c r="M60" s="47" t="s">
        <v>99</v>
      </c>
      <c r="N60" s="47" t="s">
        <v>99</v>
      </c>
      <c r="O60" s="47" t="s">
        <v>99</v>
      </c>
      <c r="P60" s="47" t="s">
        <v>99</v>
      </c>
      <c r="Q60" s="47" t="s">
        <v>99</v>
      </c>
      <c r="R60" s="47" t="s">
        <v>99</v>
      </c>
      <c r="S60" s="47" t="s">
        <v>99</v>
      </c>
      <c r="T60" s="47" t="s">
        <v>99</v>
      </c>
      <c r="U60" s="47" t="s">
        <v>99</v>
      </c>
      <c r="V60" s="47" t="s">
        <v>99</v>
      </c>
    </row>
    <row r="61" spans="1:23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3" ht="14.25" x14ac:dyDescent="0.25">
      <c r="A62" s="4" t="s">
        <v>155</v>
      </c>
      <c r="B62" s="73" t="s">
        <v>99</v>
      </c>
      <c r="C62" s="73" t="s">
        <v>99</v>
      </c>
      <c r="D62" s="73" t="s">
        <v>99</v>
      </c>
      <c r="E62" s="73" t="s">
        <v>99</v>
      </c>
      <c r="F62" s="73" t="s">
        <v>99</v>
      </c>
      <c r="G62" s="73" t="s">
        <v>99</v>
      </c>
      <c r="H62" s="73" t="s">
        <v>99</v>
      </c>
      <c r="I62" s="73" t="s">
        <v>99</v>
      </c>
      <c r="J62" s="73" t="s">
        <v>99</v>
      </c>
      <c r="K62" s="73" t="s">
        <v>99</v>
      </c>
      <c r="L62" s="73" t="s">
        <v>99</v>
      </c>
      <c r="M62" s="73" t="s">
        <v>99</v>
      </c>
      <c r="N62" s="73" t="s">
        <v>99</v>
      </c>
      <c r="O62" s="73" t="s">
        <v>99</v>
      </c>
      <c r="P62" s="73" t="s">
        <v>99</v>
      </c>
      <c r="Q62" s="73" t="s">
        <v>99</v>
      </c>
      <c r="R62" s="73" t="s">
        <v>99</v>
      </c>
      <c r="S62" s="73" t="s">
        <v>99</v>
      </c>
      <c r="T62" s="73" t="s">
        <v>99</v>
      </c>
      <c r="U62" s="73" t="s">
        <v>99</v>
      </c>
      <c r="V62" s="73" t="s">
        <v>99</v>
      </c>
    </row>
    <row r="63" spans="1:23" ht="14.25" x14ac:dyDescent="0.25">
      <c r="A63" s="5" t="s">
        <v>156</v>
      </c>
      <c r="B63" s="74" t="s">
        <v>99</v>
      </c>
      <c r="C63" s="74" t="s">
        <v>99</v>
      </c>
      <c r="D63" s="74" t="s">
        <v>99</v>
      </c>
      <c r="E63" s="74" t="s">
        <v>99</v>
      </c>
      <c r="F63" s="74" t="s">
        <v>99</v>
      </c>
      <c r="G63" s="74" t="s">
        <v>99</v>
      </c>
      <c r="H63" s="74" t="s">
        <v>99</v>
      </c>
      <c r="I63" s="74" t="s">
        <v>99</v>
      </c>
      <c r="J63" s="74" t="s">
        <v>99</v>
      </c>
      <c r="K63" s="74" t="s">
        <v>99</v>
      </c>
      <c r="L63" s="74" t="s">
        <v>99</v>
      </c>
      <c r="M63" s="74" t="s">
        <v>99</v>
      </c>
      <c r="N63" s="74" t="s">
        <v>99</v>
      </c>
      <c r="O63" s="74" t="s">
        <v>99</v>
      </c>
      <c r="P63" s="74" t="s">
        <v>99</v>
      </c>
      <c r="Q63" s="74" t="s">
        <v>99</v>
      </c>
      <c r="R63" s="74" t="s">
        <v>99</v>
      </c>
      <c r="S63" s="74" t="s">
        <v>99</v>
      </c>
      <c r="T63" s="74" t="s">
        <v>99</v>
      </c>
      <c r="U63" s="74" t="s">
        <v>99</v>
      </c>
      <c r="V63" s="74" t="s">
        <v>99</v>
      </c>
    </row>
    <row r="64" spans="1:23" ht="15" thickBot="1" x14ac:dyDescent="0.3">
      <c r="A64" s="6" t="s">
        <v>157</v>
      </c>
      <c r="B64" s="74" t="s">
        <v>99</v>
      </c>
      <c r="C64" s="74" t="s">
        <v>99</v>
      </c>
      <c r="D64" s="74" t="s">
        <v>99</v>
      </c>
      <c r="E64" s="74" t="s">
        <v>99</v>
      </c>
      <c r="F64" s="74" t="s">
        <v>99</v>
      </c>
      <c r="G64" s="74" t="s">
        <v>99</v>
      </c>
      <c r="H64" s="74" t="s">
        <v>99</v>
      </c>
      <c r="I64" s="74" t="s">
        <v>99</v>
      </c>
      <c r="J64" s="74" t="s">
        <v>99</v>
      </c>
      <c r="K64" s="74" t="s">
        <v>99</v>
      </c>
      <c r="L64" s="74" t="s">
        <v>99</v>
      </c>
      <c r="M64" s="74" t="s">
        <v>99</v>
      </c>
      <c r="N64" s="74" t="s">
        <v>99</v>
      </c>
      <c r="O64" s="74" t="s">
        <v>99</v>
      </c>
      <c r="P64" s="74" t="s">
        <v>99</v>
      </c>
      <c r="Q64" s="74" t="s">
        <v>99</v>
      </c>
      <c r="R64" s="74" t="s">
        <v>99</v>
      </c>
      <c r="S64" s="74" t="s">
        <v>99</v>
      </c>
      <c r="T64" s="74" t="s">
        <v>99</v>
      </c>
      <c r="U64" s="74" t="s">
        <v>99</v>
      </c>
      <c r="V64" s="74" t="s">
        <v>99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64</v>
      </c>
      <c r="B68" s="104" t="s">
        <v>112</v>
      </c>
      <c r="C68" s="105" t="s">
        <v>113</v>
      </c>
      <c r="D68" s="1"/>
      <c r="E68" s="1"/>
      <c r="F68" s="113" t="s">
        <v>64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29.492455418381343</v>
      </c>
      <c r="C69" s="19">
        <f>100*C83+C82*50+C81*0</f>
        <v>26.809210526315788</v>
      </c>
      <c r="F69" s="37">
        <v>2019</v>
      </c>
      <c r="G69" s="19">
        <f>100*G83+G82*50+G81*0</f>
        <v>30.333333333333332</v>
      </c>
      <c r="H69" s="19">
        <f>100*H83+H82*50+H81*0</f>
        <v>27.353747714808044</v>
      </c>
      <c r="I69" s="19">
        <f t="shared" ref="I69:K69" si="4">100*I83+I82*50+I81*0</f>
        <v>27.221485411140584</v>
      </c>
      <c r="J69" s="19">
        <f t="shared" si="4"/>
        <v>26.468085106382979</v>
      </c>
      <c r="K69" s="44">
        <f t="shared" si="4"/>
        <v>29.071038251366119</v>
      </c>
    </row>
    <row r="70" spans="1:32" ht="13.5" customHeight="1" x14ac:dyDescent="0.25">
      <c r="A70" s="37">
        <v>2017</v>
      </c>
      <c r="B70" s="19">
        <f>100*B87+B86*50+B85*0</f>
        <v>32.535094962840631</v>
      </c>
      <c r="C70" s="19">
        <f>100*C87+C86*50+C85*0</f>
        <v>29.318820224719101</v>
      </c>
      <c r="F70" s="37">
        <v>2017</v>
      </c>
      <c r="G70" s="19">
        <f>100*G87+G86*50+G85*0</f>
        <v>33.403361344537814</v>
      </c>
      <c r="H70" s="19">
        <f>100*H87+H86*50+H85*0</f>
        <v>28.985507246376812</v>
      </c>
      <c r="I70" s="19">
        <f t="shared" ref="I70:K70" si="5">100*I87+I86*50+I85*0</f>
        <v>28.400954653937948</v>
      </c>
      <c r="J70" s="19">
        <f t="shared" si="5"/>
        <v>31.858407079646021</v>
      </c>
      <c r="K70" s="44">
        <f t="shared" si="5"/>
        <v>31.409295352323838</v>
      </c>
    </row>
    <row r="71" spans="1:32" ht="13.5" customHeight="1" x14ac:dyDescent="0.25">
      <c r="A71" s="37">
        <v>2016</v>
      </c>
      <c r="B71" s="19">
        <f>100*B91+B90*50+B89*0</f>
        <v>26.992325855962221</v>
      </c>
      <c r="C71" s="19">
        <f>100*C91+C90*50+C89*0</f>
        <v>24.2563212692117</v>
      </c>
      <c r="F71" s="37">
        <v>2016</v>
      </c>
      <c r="G71" s="19">
        <f>100*G91+G90*50+G89*0</f>
        <v>26.90129449838188</v>
      </c>
      <c r="H71" s="19">
        <f>100*H91+H90*50+H89*0</f>
        <v>25.151798225128445</v>
      </c>
      <c r="I71" s="19">
        <f t="shared" ref="I71:K71" si="6">100*I91+I90*50+I89*0</f>
        <v>24.638678596008258</v>
      </c>
      <c r="J71" s="19">
        <f t="shared" si="6"/>
        <v>24.30340557275542</v>
      </c>
      <c r="K71" s="44">
        <f t="shared" si="6"/>
        <v>26.401725200246457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19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 t="s">
        <v>99</v>
      </c>
      <c r="C74" s="19" t="s">
        <v>99</v>
      </c>
      <c r="F74" s="37">
        <v>2009</v>
      </c>
      <c r="G74" s="19" t="s">
        <v>99</v>
      </c>
      <c r="H74" s="19" t="s">
        <v>99</v>
      </c>
      <c r="I74" s="19" t="s">
        <v>99</v>
      </c>
      <c r="J74" s="19" t="s">
        <v>99</v>
      </c>
      <c r="K74" s="19" t="s">
        <v>99</v>
      </c>
    </row>
    <row r="75" spans="1:32" ht="13.5" customHeight="1" x14ac:dyDescent="0.25">
      <c r="A75" s="37">
        <v>2008</v>
      </c>
      <c r="B75" s="19" t="s">
        <v>99</v>
      </c>
      <c r="C75" s="19" t="s">
        <v>99</v>
      </c>
      <c r="F75" s="37">
        <v>2008</v>
      </c>
      <c r="G75" s="19" t="s">
        <v>99</v>
      </c>
      <c r="H75" s="19" t="s">
        <v>99</v>
      </c>
      <c r="I75" s="19" t="s">
        <v>99</v>
      </c>
      <c r="J75" s="19" t="s">
        <v>99</v>
      </c>
      <c r="K75" s="19" t="s">
        <v>99</v>
      </c>
    </row>
    <row r="76" spans="1:32" ht="13.5" customHeight="1" x14ac:dyDescent="0.25">
      <c r="A76" s="37">
        <v>2007</v>
      </c>
      <c r="B76" s="19" t="s">
        <v>99</v>
      </c>
      <c r="C76" s="19" t="s">
        <v>99</v>
      </c>
      <c r="F76" s="37">
        <v>2007</v>
      </c>
      <c r="G76" s="19" t="s">
        <v>99</v>
      </c>
      <c r="H76" s="19" t="s">
        <v>99</v>
      </c>
      <c r="I76" s="19" t="s">
        <v>99</v>
      </c>
      <c r="J76" s="19" t="s">
        <v>99</v>
      </c>
      <c r="K76" s="19" t="s">
        <v>99</v>
      </c>
    </row>
    <row r="77" spans="1:32" ht="13.5" customHeight="1" thickBot="1" x14ac:dyDescent="0.3">
      <c r="A77" s="40">
        <v>2006</v>
      </c>
      <c r="B77" s="19" t="s">
        <v>99</v>
      </c>
      <c r="C77" s="19" t="s">
        <v>99</v>
      </c>
      <c r="F77" s="40">
        <v>2006</v>
      </c>
      <c r="G77" s="19" t="s">
        <v>99</v>
      </c>
      <c r="H77" s="19" t="s">
        <v>99</v>
      </c>
      <c r="I77" s="19" t="s">
        <v>99</v>
      </c>
      <c r="J77" s="19" t="s">
        <v>99</v>
      </c>
      <c r="K77" s="19" t="s">
        <v>99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0.44636488340192043</v>
      </c>
      <c r="C81" s="9">
        <v>0.4953007518796993</v>
      </c>
      <c r="F81" s="4" t="s">
        <v>155</v>
      </c>
      <c r="G81" s="9">
        <v>0.44416666666666665</v>
      </c>
      <c r="H81" s="9">
        <v>0.48628884826325414</v>
      </c>
      <c r="I81" s="9">
        <v>0.49734748010610086</v>
      </c>
      <c r="J81" s="9">
        <v>0.49106382978723401</v>
      </c>
      <c r="K81" s="9">
        <v>0.44316939890710377</v>
      </c>
    </row>
    <row r="82" spans="1:11" ht="14.25" x14ac:dyDescent="0.25">
      <c r="A82" s="12" t="s">
        <v>156</v>
      </c>
      <c r="B82" s="9">
        <v>0.5174211248285322</v>
      </c>
      <c r="C82" s="9">
        <v>0.4732142857142857</v>
      </c>
      <c r="F82" s="12" t="s">
        <v>156</v>
      </c>
      <c r="G82" s="9">
        <v>0.505</v>
      </c>
      <c r="H82" s="9">
        <v>0.48034734917733091</v>
      </c>
      <c r="I82" s="9">
        <v>0.46087533156498672</v>
      </c>
      <c r="J82" s="9">
        <v>0.48851063829787233</v>
      </c>
      <c r="K82" s="9">
        <v>0.53224043715846991</v>
      </c>
    </row>
    <row r="83" spans="1:11" ht="15" thickBot="1" x14ac:dyDescent="0.3">
      <c r="A83" s="5" t="s">
        <v>157</v>
      </c>
      <c r="B83" s="9">
        <v>3.6213991769547323E-2</v>
      </c>
      <c r="C83" s="9">
        <v>3.1484962406015039E-2</v>
      </c>
      <c r="F83" s="5" t="s">
        <v>157</v>
      </c>
      <c r="G83" s="9">
        <v>5.0833333333333328E-2</v>
      </c>
      <c r="H83" s="9">
        <v>3.3363802559414991E-2</v>
      </c>
      <c r="I83" s="9">
        <v>4.177718832891246E-2</v>
      </c>
      <c r="J83" s="9">
        <v>2.0425531914893616E-2</v>
      </c>
      <c r="K83" s="9">
        <v>2.4590163934426229E-2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0.40379851362510322</v>
      </c>
      <c r="C85" s="9">
        <v>0.46558988764044945</v>
      </c>
      <c r="F85" s="4" t="s">
        <v>155</v>
      </c>
      <c r="G85" s="9">
        <v>0.39285714285714285</v>
      </c>
      <c r="H85" s="9">
        <v>0.48309178743961356</v>
      </c>
      <c r="I85" s="9">
        <v>0.47732696897374699</v>
      </c>
      <c r="J85" s="9">
        <v>0.42256637168141592</v>
      </c>
      <c r="K85" s="9">
        <v>0.41079460269865076</v>
      </c>
    </row>
    <row r="86" spans="1:11" ht="14.25" x14ac:dyDescent="0.25">
      <c r="A86" s="12" t="s">
        <v>156</v>
      </c>
      <c r="B86" s="9">
        <v>0.54170107349298102</v>
      </c>
      <c r="C86" s="9">
        <v>0.4824438202247191</v>
      </c>
      <c r="F86" s="12" t="s">
        <v>156</v>
      </c>
      <c r="G86" s="9">
        <v>0.54621848739495793</v>
      </c>
      <c r="H86" s="9">
        <v>0.45410628019323673</v>
      </c>
      <c r="I86" s="9">
        <v>0.47732696897374699</v>
      </c>
      <c r="J86" s="9">
        <v>0.51769911504424782</v>
      </c>
      <c r="K86" s="9">
        <v>0.5502248875562219</v>
      </c>
    </row>
    <row r="87" spans="1:11" ht="15" thickBot="1" x14ac:dyDescent="0.3">
      <c r="A87" s="5" t="s">
        <v>157</v>
      </c>
      <c r="B87" s="9">
        <v>5.4500412881915782E-2</v>
      </c>
      <c r="C87" s="9">
        <v>5.1966292134831463E-2</v>
      </c>
      <c r="F87" s="5" t="s">
        <v>157</v>
      </c>
      <c r="G87" s="9">
        <v>6.0924369747899158E-2</v>
      </c>
      <c r="H87" s="9">
        <v>6.280193236714976E-2</v>
      </c>
      <c r="I87" s="9">
        <v>4.5346062052505964E-2</v>
      </c>
      <c r="J87" s="9">
        <v>5.9734513274336286E-2</v>
      </c>
      <c r="K87" s="9">
        <v>3.8980509745127435E-2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0.4935064935064935</v>
      </c>
      <c r="C89" s="9">
        <v>0.54734754586018841</v>
      </c>
      <c r="F89" s="4" t="s">
        <v>155</v>
      </c>
      <c r="G89" s="9">
        <v>0.50323624595469252</v>
      </c>
      <c r="H89" s="9">
        <v>0.53152732368052313</v>
      </c>
      <c r="I89" s="9">
        <v>0.53888506538196834</v>
      </c>
      <c r="J89" s="9">
        <v>0.54385964912280704</v>
      </c>
      <c r="K89" s="9">
        <v>0.49907578558225507</v>
      </c>
    </row>
    <row r="90" spans="1:11" ht="14.25" x14ac:dyDescent="0.25">
      <c r="A90" s="12" t="s">
        <v>156</v>
      </c>
      <c r="B90" s="9">
        <v>0.47314049586776863</v>
      </c>
      <c r="C90" s="9">
        <v>0.42017848289538917</v>
      </c>
      <c r="F90" s="12" t="s">
        <v>156</v>
      </c>
      <c r="G90" s="9">
        <v>0.4555016181229774</v>
      </c>
      <c r="H90" s="9">
        <v>0.43390938813638485</v>
      </c>
      <c r="I90" s="9">
        <v>0.42945629731589813</v>
      </c>
      <c r="J90" s="9">
        <v>0.42621259029927766</v>
      </c>
      <c r="K90" s="9">
        <v>0.47381392483056067</v>
      </c>
    </row>
    <row r="91" spans="1:11" ht="15" thickBot="1" x14ac:dyDescent="0.3">
      <c r="A91" s="5" t="s">
        <v>157</v>
      </c>
      <c r="B91" s="9">
        <v>3.3353010625737901E-2</v>
      </c>
      <c r="C91" s="9">
        <v>3.247397124442241E-2</v>
      </c>
      <c r="F91" s="5" t="s">
        <v>157</v>
      </c>
      <c r="G91" s="9">
        <v>4.12621359223301E-2</v>
      </c>
      <c r="H91" s="9">
        <v>3.4563288183092011E-2</v>
      </c>
      <c r="I91" s="9">
        <v>3.1658637302133516E-2</v>
      </c>
      <c r="J91" s="9">
        <v>2.9927760577915373E-2</v>
      </c>
      <c r="K91" s="9">
        <v>2.7110289587184228E-2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 t="s">
        <v>99</v>
      </c>
      <c r="C101" s="9" t="s">
        <v>99</v>
      </c>
      <c r="F101" s="4" t="s">
        <v>155</v>
      </c>
      <c r="G101" s="9" t="s">
        <v>99</v>
      </c>
      <c r="H101" s="9" t="s">
        <v>99</v>
      </c>
      <c r="I101" s="9" t="s">
        <v>99</v>
      </c>
      <c r="J101" s="9" t="s">
        <v>99</v>
      </c>
      <c r="K101" s="9" t="s">
        <v>99</v>
      </c>
    </row>
    <row r="102" spans="1:11" ht="14.25" x14ac:dyDescent="0.25">
      <c r="A102" s="12" t="s">
        <v>156</v>
      </c>
      <c r="B102" s="9" t="s">
        <v>99</v>
      </c>
      <c r="C102" s="9" t="s">
        <v>99</v>
      </c>
      <c r="F102" s="12" t="s">
        <v>156</v>
      </c>
      <c r="G102" s="9" t="s">
        <v>99</v>
      </c>
      <c r="H102" s="9" t="s">
        <v>99</v>
      </c>
      <c r="I102" s="9" t="s">
        <v>99</v>
      </c>
      <c r="J102" s="9" t="s">
        <v>99</v>
      </c>
      <c r="K102" s="9" t="s">
        <v>99</v>
      </c>
    </row>
    <row r="103" spans="1:11" ht="15" thickBot="1" x14ac:dyDescent="0.3">
      <c r="A103" s="5" t="s">
        <v>157</v>
      </c>
      <c r="B103" s="9" t="s">
        <v>99</v>
      </c>
      <c r="C103" s="9" t="s">
        <v>99</v>
      </c>
      <c r="F103" s="5" t="s">
        <v>157</v>
      </c>
      <c r="G103" s="9" t="s">
        <v>99</v>
      </c>
      <c r="H103" s="9" t="s">
        <v>99</v>
      </c>
      <c r="I103" s="9" t="s">
        <v>99</v>
      </c>
      <c r="J103" s="9" t="s">
        <v>99</v>
      </c>
      <c r="K103" s="9" t="s">
        <v>99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 t="s">
        <v>99</v>
      </c>
      <c r="C105" s="9" t="s">
        <v>99</v>
      </c>
      <c r="F105" s="4" t="s">
        <v>155</v>
      </c>
      <c r="G105" s="9" t="s">
        <v>99</v>
      </c>
      <c r="H105" s="9" t="s">
        <v>99</v>
      </c>
      <c r="I105" s="9" t="s">
        <v>99</v>
      </c>
      <c r="J105" s="9" t="s">
        <v>99</v>
      </c>
      <c r="K105" s="9" t="s">
        <v>99</v>
      </c>
    </row>
    <row r="106" spans="1:11" ht="14.25" x14ac:dyDescent="0.25">
      <c r="A106" s="12" t="s">
        <v>156</v>
      </c>
      <c r="B106" s="9" t="s">
        <v>99</v>
      </c>
      <c r="C106" s="9" t="s">
        <v>99</v>
      </c>
      <c r="F106" s="12" t="s">
        <v>156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5" thickBot="1" x14ac:dyDescent="0.3">
      <c r="A107" s="5" t="s">
        <v>157</v>
      </c>
      <c r="B107" s="9" t="s">
        <v>99</v>
      </c>
      <c r="C107" s="9" t="s">
        <v>99</v>
      </c>
      <c r="F107" s="5" t="s">
        <v>157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 t="s">
        <v>99</v>
      </c>
      <c r="C109" s="9" t="s">
        <v>99</v>
      </c>
      <c r="F109" s="4" t="s">
        <v>155</v>
      </c>
      <c r="G109" s="9" t="s">
        <v>99</v>
      </c>
      <c r="H109" s="9" t="s">
        <v>99</v>
      </c>
      <c r="I109" s="9" t="s">
        <v>99</v>
      </c>
      <c r="J109" s="9" t="s">
        <v>99</v>
      </c>
      <c r="K109" s="9" t="s">
        <v>99</v>
      </c>
    </row>
    <row r="110" spans="1:11" ht="14.25" x14ac:dyDescent="0.25">
      <c r="A110" s="12" t="s">
        <v>156</v>
      </c>
      <c r="B110" s="9" t="s">
        <v>99</v>
      </c>
      <c r="C110" s="9" t="s">
        <v>99</v>
      </c>
      <c r="F110" s="12" t="s">
        <v>156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5" thickBot="1" x14ac:dyDescent="0.3">
      <c r="A111" s="5" t="s">
        <v>157</v>
      </c>
      <c r="B111" s="9" t="s">
        <v>99</v>
      </c>
      <c r="C111" s="9" t="s">
        <v>99</v>
      </c>
      <c r="F111" s="5" t="s">
        <v>157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73" t="s">
        <v>99</v>
      </c>
      <c r="C113" s="73" t="s">
        <v>99</v>
      </c>
      <c r="F113" s="4" t="s">
        <v>155</v>
      </c>
      <c r="G113" s="73" t="s">
        <v>99</v>
      </c>
      <c r="H113" s="73" t="s">
        <v>99</v>
      </c>
      <c r="I113" s="73" t="s">
        <v>99</v>
      </c>
      <c r="J113" s="73" t="s">
        <v>99</v>
      </c>
      <c r="K113" s="73" t="s">
        <v>99</v>
      </c>
    </row>
    <row r="114" spans="1:11" ht="14.25" x14ac:dyDescent="0.25">
      <c r="A114" s="12" t="s">
        <v>156</v>
      </c>
      <c r="B114" s="74" t="s">
        <v>99</v>
      </c>
      <c r="C114" s="74" t="s">
        <v>99</v>
      </c>
      <c r="F114" s="12" t="s">
        <v>156</v>
      </c>
      <c r="G114" s="74" t="s">
        <v>99</v>
      </c>
      <c r="H114" s="74" t="s">
        <v>99</v>
      </c>
      <c r="I114" s="74" t="s">
        <v>99</v>
      </c>
      <c r="J114" s="74" t="s">
        <v>99</v>
      </c>
      <c r="K114" s="74" t="s">
        <v>99</v>
      </c>
    </row>
    <row r="115" spans="1:11" ht="15.6" customHeight="1" x14ac:dyDescent="0.25">
      <c r="A115" s="5" t="s">
        <v>157</v>
      </c>
      <c r="B115" s="74" t="s">
        <v>99</v>
      </c>
      <c r="C115" s="74" t="s">
        <v>99</v>
      </c>
      <c r="F115" s="5" t="s">
        <v>157</v>
      </c>
      <c r="G115" s="74" t="s">
        <v>99</v>
      </c>
      <c r="H115" s="74" t="s">
        <v>99</v>
      </c>
      <c r="I115" s="74" t="s">
        <v>99</v>
      </c>
      <c r="J115" s="74" t="s">
        <v>99</v>
      </c>
      <c r="K115" s="74" t="s">
        <v>99</v>
      </c>
    </row>
  </sheetData>
  <mergeCells count="2">
    <mergeCell ref="A79:C79"/>
    <mergeCell ref="F79:K79"/>
  </mergeCells>
  <hyperlinks>
    <hyperlink ref="L1" location="Gráficos!A154" display="Gráficos" xr:uid="{141901EE-4F34-4B6A-B9C1-86621AF7475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175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65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6">
        <v>2007</v>
      </c>
      <c r="J4" s="127">
        <v>2006</v>
      </c>
    </row>
    <row r="5" spans="1:10" ht="15" customHeight="1" x14ac:dyDescent="0.25">
      <c r="A5" s="4" t="s">
        <v>155</v>
      </c>
      <c r="B5" s="8">
        <v>0.39</v>
      </c>
      <c r="C5" s="8">
        <v>0.38378564599944698</v>
      </c>
      <c r="D5" s="8">
        <v>0.41570023738987999</v>
      </c>
      <c r="E5" s="8" t="s">
        <v>99</v>
      </c>
      <c r="F5" s="8" t="s">
        <v>99</v>
      </c>
      <c r="G5" s="8">
        <v>0.34109258089601002</v>
      </c>
      <c r="H5" s="45">
        <v>0.44226017772760001</v>
      </c>
      <c r="I5" s="48">
        <v>0.341504929159205</v>
      </c>
      <c r="J5" s="81">
        <v>0.39579110002500001</v>
      </c>
    </row>
    <row r="6" spans="1:10" ht="15" customHeight="1" x14ac:dyDescent="0.25">
      <c r="A6" s="5" t="s">
        <v>156</v>
      </c>
      <c r="B6" s="9">
        <v>0.57099999999999995</v>
      </c>
      <c r="C6" s="9">
        <v>0.55488194987399397</v>
      </c>
      <c r="D6" s="9">
        <v>0.52091513686288904</v>
      </c>
      <c r="E6" s="9" t="s">
        <v>99</v>
      </c>
      <c r="F6" s="9" t="s">
        <v>99</v>
      </c>
      <c r="G6" s="9">
        <v>0.60662325943901996</v>
      </c>
      <c r="H6" s="46">
        <v>0.51494299026040002</v>
      </c>
      <c r="I6" s="49">
        <v>0.57574740947146696</v>
      </c>
      <c r="J6" s="82">
        <v>0.56113324363999995</v>
      </c>
    </row>
    <row r="7" spans="1:10" ht="15" customHeight="1" thickBot="1" x14ac:dyDescent="0.3">
      <c r="A7" s="6" t="s">
        <v>157</v>
      </c>
      <c r="B7" s="10">
        <v>0.04</v>
      </c>
      <c r="C7" s="10">
        <v>6.1332404126559097E-2</v>
      </c>
      <c r="D7" s="10">
        <v>6.3384625747230902E-2</v>
      </c>
      <c r="E7" s="10" t="s">
        <v>99</v>
      </c>
      <c r="F7" s="10" t="s">
        <v>99</v>
      </c>
      <c r="G7" s="10">
        <v>5.2284159664969999E-2</v>
      </c>
      <c r="H7" s="47">
        <v>4.2796832011999998E-2</v>
      </c>
      <c r="I7" s="86">
        <v>4.9557897467740697E-2</v>
      </c>
      <c r="J7" s="83">
        <v>4.3075656334999997E-2</v>
      </c>
    </row>
    <row r="8" spans="1:10" ht="15" customHeight="1" x14ac:dyDescent="0.25">
      <c r="A8" s="51"/>
      <c r="C8" s="88"/>
    </row>
    <row r="9" spans="1:10" x14ac:dyDescent="0.25">
      <c r="C9" s="89"/>
    </row>
    <row r="10" spans="1:10" ht="14.25" thickBot="1" x14ac:dyDescent="0.3">
      <c r="A10" s="2" t="s">
        <v>43</v>
      </c>
      <c r="C10" s="89"/>
    </row>
    <row r="11" spans="1:10" ht="15" customHeight="1" thickBot="1" x14ac:dyDescent="0.3">
      <c r="A11" s="125" t="s">
        <v>65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32.549999999999997</v>
      </c>
      <c r="C12" s="11">
        <f>100*C7+C6*50+C5*0</f>
        <v>33.877337906355606</v>
      </c>
      <c r="D12" s="11">
        <f t="shared" si="0"/>
        <v>32.384219417867541</v>
      </c>
      <c r="E12" s="11" t="s">
        <v>99</v>
      </c>
      <c r="F12" s="11" t="s">
        <v>99</v>
      </c>
      <c r="G12" s="11">
        <f t="shared" si="0"/>
        <v>35.559578938447999</v>
      </c>
      <c r="H12" s="11">
        <f t="shared" si="0"/>
        <v>30.026832714220003</v>
      </c>
      <c r="I12" s="11">
        <f t="shared" si="0"/>
        <v>33.74316022034742</v>
      </c>
      <c r="J12" s="11">
        <f t="shared" si="0"/>
        <v>32.364227815499994</v>
      </c>
    </row>
    <row r="14" spans="1:10" s="16" customFormat="1" ht="30" customHeight="1" x14ac:dyDescent="0.2">
      <c r="A14" s="14" t="s">
        <v>176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65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41.066666666666663</v>
      </c>
      <c r="C19" s="19">
        <f t="shared" ref="C19:V19" si="1">100*C32+C31*50+C30*0</f>
        <v>30.332409972299168</v>
      </c>
      <c r="D19" s="19">
        <f t="shared" si="1"/>
        <v>29.198966408268735</v>
      </c>
      <c r="E19" s="19">
        <f t="shared" si="1"/>
        <v>28.835978835978835</v>
      </c>
      <c r="F19" s="19">
        <f t="shared" si="1"/>
        <v>34.417344173441734</v>
      </c>
      <c r="G19" s="19">
        <f t="shared" si="1"/>
        <v>32.033426183844014</v>
      </c>
      <c r="H19" s="19">
        <f t="shared" si="1"/>
        <v>36.523929471032744</v>
      </c>
      <c r="I19" s="19">
        <f t="shared" si="1"/>
        <v>29.17675544794189</v>
      </c>
      <c r="J19" s="19">
        <f t="shared" si="1"/>
        <v>35.467980295566505</v>
      </c>
      <c r="K19" s="19">
        <f t="shared" si="1"/>
        <v>30.935251798561147</v>
      </c>
      <c r="L19" s="19">
        <f t="shared" si="1"/>
        <v>32.987012987012989</v>
      </c>
      <c r="M19" s="19">
        <f t="shared" si="1"/>
        <v>29.667519181585675</v>
      </c>
      <c r="N19" s="19">
        <f t="shared" si="1"/>
        <v>36.80904522613065</v>
      </c>
      <c r="O19" s="19">
        <f t="shared" si="1"/>
        <v>36.118251928020563</v>
      </c>
      <c r="P19" s="19">
        <f t="shared" si="1"/>
        <v>28.320802005012528</v>
      </c>
      <c r="Q19" s="19">
        <f t="shared" si="1"/>
        <v>33.550913838120103</v>
      </c>
      <c r="R19" s="19">
        <f t="shared" si="1"/>
        <v>28.734177215189874</v>
      </c>
      <c r="S19" s="19">
        <f t="shared" si="1"/>
        <v>33.574879227053145</v>
      </c>
      <c r="T19" s="19">
        <f t="shared" si="1"/>
        <v>32.375</v>
      </c>
      <c r="U19" s="19">
        <f t="shared" si="1"/>
        <v>31.806282722513089</v>
      </c>
      <c r="V19" s="19">
        <f t="shared" si="1"/>
        <v>26.092544987146528</v>
      </c>
      <c r="W19" s="38">
        <f>B12</f>
        <v>32.549999999999997</v>
      </c>
    </row>
    <row r="20" spans="1:23" ht="14.25" x14ac:dyDescent="0.25">
      <c r="A20" s="37">
        <v>2017</v>
      </c>
      <c r="B20" s="19">
        <f>100*B36+B35*50+B34*0</f>
        <v>40.601503759398497</v>
      </c>
      <c r="C20" s="19">
        <f t="shared" ref="C20:V20" si="2">100*C36+C35*50+C34*0</f>
        <v>35.14492753623189</v>
      </c>
      <c r="D20" s="19">
        <f t="shared" si="2"/>
        <v>28.947368421052634</v>
      </c>
      <c r="E20" s="19">
        <f t="shared" si="2"/>
        <v>34.782608695652172</v>
      </c>
      <c r="F20" s="19">
        <f t="shared" si="2"/>
        <v>32.945736434108525</v>
      </c>
      <c r="G20" s="19">
        <f t="shared" si="2"/>
        <v>43.859649122807014</v>
      </c>
      <c r="H20" s="19">
        <f t="shared" si="2"/>
        <v>65.217391304347828</v>
      </c>
      <c r="I20" s="19">
        <f t="shared" si="2"/>
        <v>32.920792079207921</v>
      </c>
      <c r="J20" s="19">
        <f t="shared" si="2"/>
        <v>44.71153846153846</v>
      </c>
      <c r="K20" s="19">
        <f t="shared" si="2"/>
        <v>30.243902439024392</v>
      </c>
      <c r="L20" s="19">
        <f t="shared" si="2"/>
        <v>29.802955665024633</v>
      </c>
      <c r="M20" s="19">
        <f t="shared" si="2"/>
        <v>37.826086956521742</v>
      </c>
      <c r="N20" s="19">
        <f t="shared" si="2"/>
        <v>31.127450980392158</v>
      </c>
      <c r="O20" s="19">
        <f t="shared" si="2"/>
        <v>36.516853932584269</v>
      </c>
      <c r="P20" s="19">
        <f t="shared" si="2"/>
        <v>28.140703517587941</v>
      </c>
      <c r="Q20" s="19">
        <f t="shared" si="2"/>
        <v>38.580246913580247</v>
      </c>
      <c r="R20" s="19">
        <f t="shared" si="2"/>
        <v>12.396694214876034</v>
      </c>
      <c r="S20" s="19">
        <f t="shared" si="2"/>
        <v>27.717391304347828</v>
      </c>
      <c r="T20" s="19">
        <f t="shared" si="2"/>
        <v>30.158730158730158</v>
      </c>
      <c r="U20" s="19">
        <f t="shared" si="2"/>
        <v>32.733812949640289</v>
      </c>
      <c r="V20" s="19">
        <f t="shared" si="2"/>
        <v>32.926829268292686</v>
      </c>
      <c r="W20" s="39">
        <f>C12</f>
        <v>33.877337906355606</v>
      </c>
    </row>
    <row r="21" spans="1:23" ht="14.25" x14ac:dyDescent="0.25">
      <c r="A21" s="37">
        <v>2016</v>
      </c>
      <c r="B21" s="19">
        <f>100*B40+B39*50+B38*0</f>
        <v>40.616246498599438</v>
      </c>
      <c r="C21" s="19">
        <f t="shared" ref="C21:V21" si="3">100*C40+C39*50+C38*0</f>
        <v>39.11392405063291</v>
      </c>
      <c r="D21" s="19">
        <f t="shared" si="3"/>
        <v>30.906593406593409</v>
      </c>
      <c r="E21" s="19">
        <f t="shared" si="3"/>
        <v>28.711484593837532</v>
      </c>
      <c r="F21" s="19">
        <f t="shared" si="3"/>
        <v>33.374083129584349</v>
      </c>
      <c r="G21" s="19">
        <f t="shared" si="3"/>
        <v>34.168865435356203</v>
      </c>
      <c r="H21" s="19">
        <f t="shared" si="3"/>
        <v>35.355029585798817</v>
      </c>
      <c r="I21" s="19">
        <f t="shared" si="3"/>
        <v>35.294117647058826</v>
      </c>
      <c r="J21" s="19">
        <f t="shared" si="3"/>
        <v>31.779661016949156</v>
      </c>
      <c r="K21" s="19">
        <f t="shared" si="3"/>
        <v>47.014925373134332</v>
      </c>
      <c r="L21" s="19">
        <f t="shared" si="3"/>
        <v>26.243781094527364</v>
      </c>
      <c r="M21" s="19">
        <f t="shared" si="3"/>
        <v>26.638176638176638</v>
      </c>
      <c r="N21" s="19">
        <f t="shared" si="3"/>
        <v>30.976863753213365</v>
      </c>
      <c r="O21" s="19">
        <f t="shared" si="3"/>
        <v>33.608815426997246</v>
      </c>
      <c r="P21" s="19">
        <f t="shared" si="3"/>
        <v>35.752688172043015</v>
      </c>
      <c r="Q21" s="19">
        <f t="shared" si="3"/>
        <v>29.539641943734019</v>
      </c>
      <c r="R21" s="19">
        <f t="shared" si="3"/>
        <v>19.132653061224492</v>
      </c>
      <c r="S21" s="19">
        <f t="shared" si="3"/>
        <v>22.752043596730246</v>
      </c>
      <c r="T21" s="19">
        <f t="shared" si="3"/>
        <v>21.606648199445985</v>
      </c>
      <c r="U21" s="19">
        <f t="shared" si="3"/>
        <v>25.21613832853026</v>
      </c>
      <c r="V21" s="19">
        <f t="shared" si="3"/>
        <v>30.108991825613074</v>
      </c>
      <c r="W21" s="39">
        <f>D12</f>
        <v>32.384219417867541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38.18181818181818</v>
      </c>
      <c r="C24" s="19">
        <f t="shared" ref="C24:V24" si="4">100*C52+C51*50+C50*0</f>
        <v>41.949152542372886</v>
      </c>
      <c r="D24" s="19">
        <f t="shared" si="4"/>
        <v>34.322033898305079</v>
      </c>
      <c r="E24" s="19">
        <f t="shared" si="4"/>
        <v>39.495798319327733</v>
      </c>
      <c r="F24" s="19">
        <f t="shared" si="4"/>
        <v>33.760683760683762</v>
      </c>
      <c r="G24" s="19">
        <f t="shared" si="4"/>
        <v>49.565217391304344</v>
      </c>
      <c r="H24" s="19">
        <f t="shared" si="4"/>
        <v>36.86440677966101</v>
      </c>
      <c r="I24" s="19">
        <f t="shared" si="4"/>
        <v>26.10619469026549</v>
      </c>
      <c r="J24" s="19">
        <f t="shared" si="4"/>
        <v>38.260869565217391</v>
      </c>
      <c r="K24" s="19">
        <f t="shared" si="4"/>
        <v>33.185840707964601</v>
      </c>
      <c r="L24" s="19">
        <f t="shared" si="4"/>
        <v>32.758620689655174</v>
      </c>
      <c r="M24" s="19">
        <f t="shared" si="4"/>
        <v>33.193277310924373</v>
      </c>
      <c r="N24" s="19">
        <f t="shared" si="4"/>
        <v>27.310924369747898</v>
      </c>
      <c r="O24" s="19">
        <f t="shared" si="4"/>
        <v>35.593220338983052</v>
      </c>
      <c r="P24" s="19">
        <f t="shared" si="4"/>
        <v>39.380530973451329</v>
      </c>
      <c r="Q24" s="19">
        <f t="shared" si="4"/>
        <v>40.948275862068968</v>
      </c>
      <c r="R24" s="19">
        <f t="shared" si="4"/>
        <v>28.75</v>
      </c>
      <c r="S24" s="19">
        <f t="shared" si="4"/>
        <v>40.833333333333336</v>
      </c>
      <c r="T24" s="19">
        <f t="shared" si="4"/>
        <v>35.294117647058826</v>
      </c>
      <c r="U24" s="19">
        <f t="shared" si="4"/>
        <v>37.394957983193279</v>
      </c>
      <c r="V24" s="19">
        <f t="shared" si="4"/>
        <v>38.655462184873947</v>
      </c>
      <c r="W24" s="39">
        <f>G12</f>
        <v>35.559578938447999</v>
      </c>
    </row>
    <row r="25" spans="1:23" ht="14.25" x14ac:dyDescent="0.25">
      <c r="A25" s="37">
        <v>2008</v>
      </c>
      <c r="B25" s="19">
        <f>100*B56+B55*50+B54*0</f>
        <v>38.9</v>
      </c>
      <c r="C25" s="19">
        <f t="shared" ref="C25:V25" si="5">100*C56+C55*50+C54*0</f>
        <v>36.049999999999997</v>
      </c>
      <c r="D25" s="19">
        <f t="shared" si="5"/>
        <v>40.149999999999991</v>
      </c>
      <c r="E25" s="19">
        <f t="shared" si="5"/>
        <v>40.050000000000004</v>
      </c>
      <c r="F25" s="19">
        <f t="shared" si="5"/>
        <v>32.349999999999994</v>
      </c>
      <c r="G25" s="19">
        <f t="shared" si="5"/>
        <v>29.599999999999998</v>
      </c>
      <c r="H25" s="19">
        <f t="shared" si="5"/>
        <v>31.25</v>
      </c>
      <c r="I25" s="19">
        <f t="shared" si="5"/>
        <v>28</v>
      </c>
      <c r="J25" s="19">
        <f t="shared" si="5"/>
        <v>32.549999999999997</v>
      </c>
      <c r="K25" s="19">
        <f t="shared" si="5"/>
        <v>29.999999999999996</v>
      </c>
      <c r="L25" s="19">
        <f t="shared" si="5"/>
        <v>18.45</v>
      </c>
      <c r="M25" s="19">
        <f t="shared" si="5"/>
        <v>15.5</v>
      </c>
      <c r="N25" s="19">
        <f t="shared" si="5"/>
        <v>26.2</v>
      </c>
      <c r="O25" s="19">
        <f t="shared" si="5"/>
        <v>23.95</v>
      </c>
      <c r="P25" s="19">
        <f t="shared" si="5"/>
        <v>24.05</v>
      </c>
      <c r="Q25" s="19">
        <f t="shared" si="5"/>
        <v>29.75</v>
      </c>
      <c r="R25" s="19">
        <f t="shared" si="5"/>
        <v>25.05</v>
      </c>
      <c r="S25" s="19">
        <f t="shared" si="5"/>
        <v>36.549999999999997</v>
      </c>
      <c r="T25" s="19">
        <f t="shared" si="5"/>
        <v>35</v>
      </c>
      <c r="U25" s="19">
        <f t="shared" si="5"/>
        <v>40.85</v>
      </c>
      <c r="V25" s="19">
        <f t="shared" si="5"/>
        <v>48.35</v>
      </c>
      <c r="W25" s="39">
        <f>H12</f>
        <v>30.026832714220003</v>
      </c>
    </row>
    <row r="26" spans="1:23" ht="14.25" x14ac:dyDescent="0.25">
      <c r="A26" s="37">
        <v>2007</v>
      </c>
      <c r="B26" s="19">
        <f>100*B60+B59*50+B58*0</f>
        <v>24.999999999949999</v>
      </c>
      <c r="C26" s="19">
        <f t="shared" ref="C26:V26" si="6">100*C60+C59*50+C58*0</f>
        <v>27.083333333300001</v>
      </c>
      <c r="D26" s="19">
        <f t="shared" si="6"/>
        <v>40.5</v>
      </c>
      <c r="E26" s="19">
        <f t="shared" si="6"/>
        <v>40</v>
      </c>
      <c r="F26" s="19">
        <f t="shared" si="6"/>
        <v>49.583333333349998</v>
      </c>
      <c r="G26" s="19">
        <f t="shared" si="6"/>
        <v>25.833333333300001</v>
      </c>
      <c r="H26" s="19">
        <f t="shared" si="6"/>
        <v>31.666666666699999</v>
      </c>
      <c r="I26" s="19">
        <f t="shared" si="6"/>
        <v>23.125</v>
      </c>
      <c r="J26" s="19">
        <f t="shared" si="6"/>
        <v>35</v>
      </c>
      <c r="K26" s="19">
        <f t="shared" si="6"/>
        <v>40.5</v>
      </c>
      <c r="L26" s="19">
        <f t="shared" si="6"/>
        <v>38.75</v>
      </c>
      <c r="M26" s="19">
        <f t="shared" si="6"/>
        <v>18.5</v>
      </c>
      <c r="N26" s="19">
        <f t="shared" si="6"/>
        <v>37.016574585600004</v>
      </c>
      <c r="O26" s="19">
        <f t="shared" si="6"/>
        <v>38.607594936700004</v>
      </c>
      <c r="P26" s="19">
        <f t="shared" si="6"/>
        <v>37.7094972067</v>
      </c>
      <c r="Q26" s="19">
        <f t="shared" si="6"/>
        <v>39.583333333350005</v>
      </c>
      <c r="R26" s="19">
        <f t="shared" si="6"/>
        <v>33.884297520700002</v>
      </c>
      <c r="S26" s="19">
        <f t="shared" si="6"/>
        <v>42.5</v>
      </c>
      <c r="T26" s="19">
        <f t="shared" si="6"/>
        <v>35</v>
      </c>
      <c r="U26" s="19">
        <f t="shared" si="6"/>
        <v>8.75</v>
      </c>
      <c r="V26" s="19">
        <f t="shared" si="6"/>
        <v>52.5</v>
      </c>
      <c r="W26" s="39">
        <f>I12</f>
        <v>33.74316022034742</v>
      </c>
    </row>
    <row r="27" spans="1:23" ht="14.25" x14ac:dyDescent="0.25">
      <c r="A27" s="40">
        <v>2006</v>
      </c>
      <c r="B27" s="19">
        <f>100*B64+B63*50+B62*0</f>
        <v>41.45</v>
      </c>
      <c r="C27" s="19">
        <f t="shared" ref="C27:V27" si="7">100*C64+C63*50+C62*0</f>
        <v>32</v>
      </c>
      <c r="D27" s="19">
        <f t="shared" si="7"/>
        <v>36.25</v>
      </c>
      <c r="E27" s="19">
        <f t="shared" si="7"/>
        <v>36.650000000000006</v>
      </c>
      <c r="F27" s="19">
        <f t="shared" si="7"/>
        <v>23.400000000000002</v>
      </c>
      <c r="G27" s="19">
        <f t="shared" si="7"/>
        <v>27.6</v>
      </c>
      <c r="H27" s="19">
        <f t="shared" si="7"/>
        <v>31.15</v>
      </c>
      <c r="I27" s="19">
        <f t="shared" si="7"/>
        <v>26.200000000000003</v>
      </c>
      <c r="J27" s="19">
        <f t="shared" si="7"/>
        <v>41.5</v>
      </c>
      <c r="K27" s="19">
        <f t="shared" si="7"/>
        <v>41.2</v>
      </c>
      <c r="L27" s="19">
        <f t="shared" si="7"/>
        <v>13.7</v>
      </c>
      <c r="M27" s="19">
        <f t="shared" si="7"/>
        <v>37.299999999999997</v>
      </c>
      <c r="N27" s="19">
        <f t="shared" si="7"/>
        <v>30.099999999999998</v>
      </c>
      <c r="O27" s="19">
        <f t="shared" si="7"/>
        <v>36.75</v>
      </c>
      <c r="P27" s="19">
        <f t="shared" si="7"/>
        <v>34.200000000000003</v>
      </c>
      <c r="Q27" s="19">
        <f t="shared" si="7"/>
        <v>37.949999999999996</v>
      </c>
      <c r="R27" s="19">
        <f t="shared" si="7"/>
        <v>28.15</v>
      </c>
      <c r="S27" s="19">
        <f t="shared" si="7"/>
        <v>34</v>
      </c>
      <c r="T27" s="19">
        <f t="shared" si="7"/>
        <v>35</v>
      </c>
      <c r="U27" s="19">
        <f t="shared" si="7"/>
        <v>35.65</v>
      </c>
      <c r="V27" s="19">
        <f t="shared" si="7"/>
        <v>41.7</v>
      </c>
      <c r="W27" s="41">
        <f>J12</f>
        <v>32.364227815499994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0.24</v>
      </c>
      <c r="C30" s="9">
        <v>0.4265927977839335</v>
      </c>
      <c r="D30" s="9">
        <v>0.42377260981912146</v>
      </c>
      <c r="E30" s="9">
        <v>0.43650793650793651</v>
      </c>
      <c r="F30" s="9">
        <v>0.34688346883468829</v>
      </c>
      <c r="G30" s="9">
        <v>0.40668523676880225</v>
      </c>
      <c r="H30" s="9">
        <v>0.29219143576826195</v>
      </c>
      <c r="I30" s="9">
        <v>0.46489104116222763</v>
      </c>
      <c r="J30" s="9">
        <v>0.34236453201970446</v>
      </c>
      <c r="K30" s="9">
        <v>0.40047961630695444</v>
      </c>
      <c r="L30" s="9">
        <v>0.37402597402597398</v>
      </c>
      <c r="M30" s="9">
        <v>0.44245524296675193</v>
      </c>
      <c r="N30" s="9">
        <v>0.38190954773869346</v>
      </c>
      <c r="O30" s="9">
        <v>0.30848329048843187</v>
      </c>
      <c r="P30" s="9">
        <v>0.44360902255639095</v>
      </c>
      <c r="Q30" s="9">
        <v>0.3655352480417754</v>
      </c>
      <c r="R30" s="9">
        <v>0.46329113924050636</v>
      </c>
      <c r="S30" s="9">
        <v>0.39613526570048307</v>
      </c>
      <c r="T30" s="9">
        <v>0.38250000000000001</v>
      </c>
      <c r="U30" s="9">
        <v>0.37434554973821987</v>
      </c>
      <c r="V30" s="9">
        <v>0.49357326478149099</v>
      </c>
    </row>
    <row r="31" spans="1:23" ht="14.25" x14ac:dyDescent="0.25">
      <c r="A31" s="5" t="s">
        <v>156</v>
      </c>
      <c r="B31" s="9">
        <v>0.69866666666666655</v>
      </c>
      <c r="C31" s="9">
        <v>0.54016620498614953</v>
      </c>
      <c r="D31" s="9">
        <v>0.5684754521963824</v>
      </c>
      <c r="E31" s="9">
        <v>0.55026455026455023</v>
      </c>
      <c r="F31" s="9">
        <v>0.61788617886178865</v>
      </c>
      <c r="G31" s="9">
        <v>0.54596100278551529</v>
      </c>
      <c r="H31" s="9">
        <v>0.68513853904282118</v>
      </c>
      <c r="I31" s="9">
        <v>0.48668280871670705</v>
      </c>
      <c r="J31" s="9">
        <v>0.60591133004926112</v>
      </c>
      <c r="K31" s="9">
        <v>0.58033573141486805</v>
      </c>
      <c r="L31" s="9">
        <v>0.59220779220779218</v>
      </c>
      <c r="M31" s="9">
        <v>0.52173913043478259</v>
      </c>
      <c r="N31" s="9">
        <v>0.5</v>
      </c>
      <c r="O31" s="9">
        <v>0.66066838046272491</v>
      </c>
      <c r="P31" s="9">
        <v>0.54636591478696739</v>
      </c>
      <c r="Q31" s="9">
        <v>0.59791122715404699</v>
      </c>
      <c r="R31" s="9">
        <v>0.49873417721518992</v>
      </c>
      <c r="S31" s="9">
        <v>0.53623188405797106</v>
      </c>
      <c r="T31" s="9">
        <v>0.58750000000000002</v>
      </c>
      <c r="U31" s="9">
        <v>0.61518324607329844</v>
      </c>
      <c r="V31" s="9">
        <v>0.49100257069408743</v>
      </c>
    </row>
    <row r="32" spans="1:23" ht="15" thickBot="1" x14ac:dyDescent="0.3">
      <c r="A32" s="6" t="s">
        <v>157</v>
      </c>
      <c r="B32" s="9">
        <v>6.133333333333333E-2</v>
      </c>
      <c r="C32" s="9">
        <v>3.3240997229916899E-2</v>
      </c>
      <c r="D32" s="9">
        <v>7.7519379844961248E-3</v>
      </c>
      <c r="E32" s="9">
        <v>1.3227513227513229E-2</v>
      </c>
      <c r="F32" s="9">
        <v>3.5230352303523033E-2</v>
      </c>
      <c r="G32" s="9">
        <v>4.7353760445682444E-2</v>
      </c>
      <c r="H32" s="9">
        <v>2.2670025188916875E-2</v>
      </c>
      <c r="I32" s="9">
        <v>4.8426150121065374E-2</v>
      </c>
      <c r="J32" s="9">
        <v>5.1724137931034482E-2</v>
      </c>
      <c r="K32" s="9">
        <v>1.9184652278177457E-2</v>
      </c>
      <c r="L32" s="9">
        <v>3.3766233766233764E-2</v>
      </c>
      <c r="M32" s="9">
        <v>3.5805626598465472E-2</v>
      </c>
      <c r="N32" s="9">
        <v>0.11809045226130653</v>
      </c>
      <c r="O32" s="9">
        <v>3.0848329048843187E-2</v>
      </c>
      <c r="P32" s="9">
        <v>1.0025062656641603E-2</v>
      </c>
      <c r="Q32" s="9">
        <v>3.6553524804177548E-2</v>
      </c>
      <c r="R32" s="9">
        <v>3.7974683544303799E-2</v>
      </c>
      <c r="S32" s="9">
        <v>6.7632850241545889E-2</v>
      </c>
      <c r="T32" s="9">
        <v>0.03</v>
      </c>
      <c r="U32" s="9">
        <v>1.0471204188481676E-2</v>
      </c>
      <c r="V32" s="9">
        <v>1.5424164524421594E-2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0.2781954887218045</v>
      </c>
      <c r="C34" s="9">
        <v>0.36956521739130432</v>
      </c>
      <c r="D34" s="9">
        <v>0.43859649122807015</v>
      </c>
      <c r="E34" s="9">
        <v>0.30434782608695654</v>
      </c>
      <c r="F34" s="9">
        <v>0.38759689922480622</v>
      </c>
      <c r="G34" s="9">
        <v>0.35964912280701755</v>
      </c>
      <c r="H34" s="9">
        <v>0.11956521739130435</v>
      </c>
      <c r="I34" s="9">
        <v>0.43069306930693069</v>
      </c>
      <c r="J34" s="9">
        <v>0.26923076923076922</v>
      </c>
      <c r="K34" s="9">
        <v>0.45365853658536587</v>
      </c>
      <c r="L34" s="9">
        <v>0.4039408866995074</v>
      </c>
      <c r="M34" s="9">
        <v>0.29565217391304349</v>
      </c>
      <c r="N34" s="9">
        <v>0.37745098039215685</v>
      </c>
      <c r="O34" s="9">
        <v>0.30337078651685395</v>
      </c>
      <c r="P34" s="9">
        <v>0.457286432160804</v>
      </c>
      <c r="Q34" s="9">
        <v>0.30864197530864196</v>
      </c>
      <c r="R34" s="9">
        <v>0.75206611570247939</v>
      </c>
      <c r="S34" s="9">
        <v>0.44565217391304346</v>
      </c>
      <c r="T34" s="9">
        <v>0.42857142857142855</v>
      </c>
      <c r="U34" s="9">
        <v>0.35251798561151076</v>
      </c>
      <c r="V34" s="9">
        <v>0.36585365853658536</v>
      </c>
    </row>
    <row r="35" spans="1:22" ht="14.25" x14ac:dyDescent="0.25">
      <c r="A35" s="5" t="s">
        <v>156</v>
      </c>
      <c r="B35" s="9">
        <v>0.63157894736842102</v>
      </c>
      <c r="C35" s="9">
        <v>0.55797101449275366</v>
      </c>
      <c r="D35" s="9">
        <v>0.54385964912280704</v>
      </c>
      <c r="E35" s="9">
        <v>0.69565217391304346</v>
      </c>
      <c r="F35" s="9">
        <v>0.56589147286821706</v>
      </c>
      <c r="G35" s="9">
        <v>0.40350877192982454</v>
      </c>
      <c r="H35" s="9">
        <v>0.45652173913043476</v>
      </c>
      <c r="I35" s="9">
        <v>0.48019801980198018</v>
      </c>
      <c r="J35" s="9">
        <v>0.56730769230769229</v>
      </c>
      <c r="K35" s="9">
        <v>0.48780487804878048</v>
      </c>
      <c r="L35" s="9">
        <v>0.59605911330049266</v>
      </c>
      <c r="M35" s="9">
        <v>0.65217391304347827</v>
      </c>
      <c r="N35" s="9">
        <v>0.62254901960784315</v>
      </c>
      <c r="O35" s="9">
        <v>0.6629213483146067</v>
      </c>
      <c r="P35" s="9">
        <v>0.52261306532663321</v>
      </c>
      <c r="Q35" s="9">
        <v>0.61111111111111116</v>
      </c>
      <c r="R35" s="9">
        <v>0.24793388429752067</v>
      </c>
      <c r="S35" s="9">
        <v>0.55434782608695654</v>
      </c>
      <c r="T35" s="9">
        <v>0.53968253968253965</v>
      </c>
      <c r="U35" s="9">
        <v>0.64028776978417268</v>
      </c>
      <c r="V35" s="9">
        <v>0.6097560975609756</v>
      </c>
    </row>
    <row r="36" spans="1:22" ht="15" thickBot="1" x14ac:dyDescent="0.3">
      <c r="A36" s="6" t="s">
        <v>157</v>
      </c>
      <c r="B36" s="9">
        <v>9.0225563909774417E-2</v>
      </c>
      <c r="C36" s="9">
        <v>7.2463768115942032E-2</v>
      </c>
      <c r="D36" s="9">
        <v>1.7543859649122806E-2</v>
      </c>
      <c r="E36" s="9"/>
      <c r="F36" s="9">
        <v>4.6511627906976744E-2</v>
      </c>
      <c r="G36" s="9">
        <v>0.23684210526315788</v>
      </c>
      <c r="H36" s="9">
        <v>0.42391304347826086</v>
      </c>
      <c r="I36" s="9">
        <v>8.9108910891089105E-2</v>
      </c>
      <c r="J36" s="9">
        <v>0.16346153846153846</v>
      </c>
      <c r="K36" s="9">
        <v>5.8536585365853669E-2</v>
      </c>
      <c r="L36" s="9"/>
      <c r="M36" s="9">
        <v>5.2173913043478265E-2</v>
      </c>
      <c r="N36" s="9"/>
      <c r="O36" s="9">
        <v>3.3707865168539325E-2</v>
      </c>
      <c r="P36" s="9">
        <v>2.0100502512562811E-2</v>
      </c>
      <c r="Q36" s="9">
        <v>8.0246913580246909E-2</v>
      </c>
      <c r="R36" s="9"/>
      <c r="S36" s="9"/>
      <c r="T36" s="9">
        <v>3.1746031746031744E-2</v>
      </c>
      <c r="U36" s="9">
        <v>7.1942446043165471E-3</v>
      </c>
      <c r="V36" s="9">
        <v>2.4390243902439025E-2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0.26050420168067229</v>
      </c>
      <c r="C38" s="9">
        <v>0.2810126582278481</v>
      </c>
      <c r="D38" s="9">
        <v>0.40934065934065933</v>
      </c>
      <c r="E38" s="9">
        <v>0.46778711484593832</v>
      </c>
      <c r="F38" s="9">
        <v>0.34963325183374083</v>
      </c>
      <c r="G38" s="9">
        <v>0.39313984168865429</v>
      </c>
      <c r="H38" s="9">
        <v>0.37573964497041418</v>
      </c>
      <c r="I38" s="9">
        <v>0.36928104575163401</v>
      </c>
      <c r="J38" s="9">
        <v>0.39830508474576271</v>
      </c>
      <c r="K38" s="9">
        <v>0.28606965174129351</v>
      </c>
      <c r="L38" s="9">
        <v>0.51990049751243783</v>
      </c>
      <c r="M38" s="9">
        <v>0.49572649572649574</v>
      </c>
      <c r="N38" s="9">
        <v>0.43958868894601544</v>
      </c>
      <c r="O38" s="9">
        <v>0.4242424242424242</v>
      </c>
      <c r="P38" s="9">
        <v>0.34946236559139782</v>
      </c>
      <c r="Q38" s="9">
        <v>0.44245524296675193</v>
      </c>
      <c r="R38" s="9">
        <v>0.64540816326530615</v>
      </c>
      <c r="S38" s="9">
        <v>0.57493188010899188</v>
      </c>
      <c r="T38" s="9">
        <v>0.58448753462603875</v>
      </c>
      <c r="U38" s="9">
        <v>0.52737752161383289</v>
      </c>
      <c r="V38" s="9">
        <v>0.41416893732970034</v>
      </c>
    </row>
    <row r="39" spans="1:22" ht="14.25" x14ac:dyDescent="0.25">
      <c r="A39" s="5" t="s">
        <v>156</v>
      </c>
      <c r="B39" s="9">
        <v>0.66666666666666652</v>
      </c>
      <c r="C39" s="9">
        <v>0.65569620253164562</v>
      </c>
      <c r="D39" s="9">
        <v>0.56318681318681318</v>
      </c>
      <c r="E39" s="9">
        <v>0.49019607843137253</v>
      </c>
      <c r="F39" s="9">
        <v>0.63325183374083127</v>
      </c>
      <c r="G39" s="9">
        <v>0.53034300791556732</v>
      </c>
      <c r="H39" s="9">
        <v>0.54142011834319526</v>
      </c>
      <c r="I39" s="9">
        <v>0.55555555555555558</v>
      </c>
      <c r="J39" s="9">
        <v>0.56779661016949157</v>
      </c>
      <c r="K39" s="9">
        <v>0.48756218905472637</v>
      </c>
      <c r="L39" s="9">
        <v>0.43532338308457708</v>
      </c>
      <c r="M39" s="9">
        <v>0.4757834757834758</v>
      </c>
      <c r="N39" s="9">
        <v>0.50128534704370176</v>
      </c>
      <c r="O39" s="9">
        <v>0.47933884297520662</v>
      </c>
      <c r="P39" s="9">
        <v>0.58602150537634412</v>
      </c>
      <c r="Q39" s="9">
        <v>0.52429667519181589</v>
      </c>
      <c r="R39" s="9">
        <v>0.32653061224489799</v>
      </c>
      <c r="S39" s="9">
        <v>0.39509536784741145</v>
      </c>
      <c r="T39" s="9">
        <v>0.39889196675900279</v>
      </c>
      <c r="U39" s="9">
        <v>0.44092219020172913</v>
      </c>
      <c r="V39" s="9">
        <v>0.56948228882833785</v>
      </c>
    </row>
    <row r="40" spans="1:22" ht="15" thickBot="1" x14ac:dyDescent="0.3">
      <c r="A40" s="6" t="s">
        <v>157</v>
      </c>
      <c r="B40" s="9">
        <v>7.2829131652661069E-2</v>
      </c>
      <c r="C40" s="9">
        <v>6.3291139240506333E-2</v>
      </c>
      <c r="D40" s="9">
        <v>2.7472527472527472E-2</v>
      </c>
      <c r="E40" s="9">
        <v>4.2016806722689079E-2</v>
      </c>
      <c r="F40" s="9">
        <v>1.7114914425427872E-2</v>
      </c>
      <c r="G40" s="9">
        <v>7.6517150395778361E-2</v>
      </c>
      <c r="H40" s="9">
        <v>8.2840236686390553E-2</v>
      </c>
      <c r="I40" s="9">
        <v>7.5163398692810454E-2</v>
      </c>
      <c r="J40" s="9">
        <v>3.3898305084745763E-2</v>
      </c>
      <c r="K40" s="9">
        <v>0.2263681592039801</v>
      </c>
      <c r="L40" s="9">
        <v>4.4776119402985072E-2</v>
      </c>
      <c r="M40" s="9">
        <v>2.8490028490028491E-2</v>
      </c>
      <c r="N40" s="9">
        <v>5.9125964010282778E-2</v>
      </c>
      <c r="O40" s="9">
        <v>9.6418732782369149E-2</v>
      </c>
      <c r="P40" s="9">
        <v>6.4516129032258063E-2</v>
      </c>
      <c r="Q40" s="9">
        <v>3.3248081841432228E-2</v>
      </c>
      <c r="R40" s="9">
        <v>2.8061224489795918E-2</v>
      </c>
      <c r="S40" s="9">
        <v>2.9972752043596729E-2</v>
      </c>
      <c r="T40" s="9">
        <v>1.662049861495845E-2</v>
      </c>
      <c r="U40" s="9">
        <v>3.1700288184438041E-2</v>
      </c>
      <c r="V40" s="9">
        <v>1.6348773841961851E-2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8" t="s">
        <v>99</v>
      </c>
      <c r="C42" s="8" t="s">
        <v>99</v>
      </c>
      <c r="D42" s="8" t="s">
        <v>99</v>
      </c>
      <c r="E42" s="8" t="s">
        <v>99</v>
      </c>
      <c r="F42" s="8" t="s">
        <v>99</v>
      </c>
      <c r="G42" s="8" t="s">
        <v>99</v>
      </c>
      <c r="H42" s="8" t="s">
        <v>99</v>
      </c>
      <c r="I42" s="8" t="s">
        <v>99</v>
      </c>
      <c r="J42" s="8" t="s">
        <v>99</v>
      </c>
      <c r="K42" s="8" t="s">
        <v>99</v>
      </c>
      <c r="L42" s="8" t="s">
        <v>99</v>
      </c>
      <c r="M42" s="8" t="s">
        <v>99</v>
      </c>
      <c r="N42" s="8" t="s">
        <v>99</v>
      </c>
      <c r="O42" s="8" t="s">
        <v>99</v>
      </c>
      <c r="P42" s="8" t="s">
        <v>99</v>
      </c>
      <c r="Q42" s="8" t="s">
        <v>99</v>
      </c>
      <c r="R42" s="8" t="s">
        <v>99</v>
      </c>
      <c r="S42" s="8" t="s">
        <v>99</v>
      </c>
      <c r="T42" s="8" t="s">
        <v>99</v>
      </c>
      <c r="U42" s="8" t="s">
        <v>99</v>
      </c>
      <c r="V42" s="8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10" t="s">
        <v>99</v>
      </c>
      <c r="C44" s="10" t="s">
        <v>99</v>
      </c>
      <c r="D44" s="10" t="s">
        <v>99</v>
      </c>
      <c r="E44" s="10" t="s">
        <v>99</v>
      </c>
      <c r="F44" s="10" t="s">
        <v>99</v>
      </c>
      <c r="G44" s="10" t="s">
        <v>99</v>
      </c>
      <c r="H44" s="10" t="s">
        <v>99</v>
      </c>
      <c r="I44" s="10" t="s">
        <v>99</v>
      </c>
      <c r="J44" s="10" t="s">
        <v>99</v>
      </c>
      <c r="K44" s="10" t="s">
        <v>99</v>
      </c>
      <c r="L44" s="10" t="s">
        <v>99</v>
      </c>
      <c r="M44" s="10" t="s">
        <v>99</v>
      </c>
      <c r="N44" s="10" t="s">
        <v>99</v>
      </c>
      <c r="O44" s="10" t="s">
        <v>99</v>
      </c>
      <c r="P44" s="10" t="s">
        <v>99</v>
      </c>
      <c r="Q44" s="10" t="s">
        <v>99</v>
      </c>
      <c r="R44" s="10" t="s">
        <v>99</v>
      </c>
      <c r="S44" s="10" t="s">
        <v>99</v>
      </c>
      <c r="T44" s="10" t="s">
        <v>99</v>
      </c>
      <c r="U44" s="10" t="s">
        <v>99</v>
      </c>
      <c r="V44" s="10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8" t="s">
        <v>99</v>
      </c>
      <c r="C46" s="8" t="s">
        <v>99</v>
      </c>
      <c r="D46" s="8" t="s">
        <v>99</v>
      </c>
      <c r="E46" s="8" t="s">
        <v>99</v>
      </c>
      <c r="F46" s="8" t="s">
        <v>99</v>
      </c>
      <c r="G46" s="8" t="s">
        <v>99</v>
      </c>
      <c r="H46" s="8" t="s">
        <v>99</v>
      </c>
      <c r="I46" s="8" t="s">
        <v>99</v>
      </c>
      <c r="J46" s="8" t="s">
        <v>99</v>
      </c>
      <c r="K46" s="8" t="s">
        <v>99</v>
      </c>
      <c r="L46" s="8" t="s">
        <v>99</v>
      </c>
      <c r="M46" s="8" t="s">
        <v>99</v>
      </c>
      <c r="N46" s="8" t="s">
        <v>99</v>
      </c>
      <c r="O46" s="8" t="s">
        <v>99</v>
      </c>
      <c r="P46" s="8" t="s">
        <v>99</v>
      </c>
      <c r="Q46" s="8" t="s">
        <v>99</v>
      </c>
      <c r="R46" s="8" t="s">
        <v>99</v>
      </c>
      <c r="S46" s="8" t="s">
        <v>99</v>
      </c>
      <c r="T46" s="8" t="s">
        <v>99</v>
      </c>
      <c r="U46" s="8" t="s">
        <v>99</v>
      </c>
      <c r="V46" s="8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0.34545454545454546</v>
      </c>
      <c r="C50" s="9">
        <v>0.26271186440677968</v>
      </c>
      <c r="D50" s="9">
        <v>0.3559322033898305</v>
      </c>
      <c r="E50" s="9">
        <v>0.24369747899159663</v>
      </c>
      <c r="F50" s="9">
        <v>0.36752136752136755</v>
      </c>
      <c r="G50" s="9">
        <v>0.15652173913043479</v>
      </c>
      <c r="H50" s="9">
        <v>0.33050847457627119</v>
      </c>
      <c r="I50" s="9">
        <v>0.47787610619469029</v>
      </c>
      <c r="J50" s="9">
        <v>0.2608695652173913</v>
      </c>
      <c r="K50" s="9">
        <v>0.36283185840707965</v>
      </c>
      <c r="L50" s="9">
        <v>0.37068965517241381</v>
      </c>
      <c r="M50" s="9">
        <v>0.36134453781512604</v>
      </c>
      <c r="N50" s="9">
        <v>0.48739495798319327</v>
      </c>
      <c r="O50" s="9">
        <v>0.29661016949152541</v>
      </c>
      <c r="P50" s="9">
        <v>0.30973451327433627</v>
      </c>
      <c r="Q50" s="9">
        <v>0.23275862068965517</v>
      </c>
      <c r="R50" s="9">
        <v>0.45</v>
      </c>
      <c r="S50" s="9">
        <v>0.23333333333333331</v>
      </c>
      <c r="T50" s="9">
        <v>0.34453781512605042</v>
      </c>
      <c r="U50" s="9">
        <v>0.35294117647058826</v>
      </c>
      <c r="V50" s="9">
        <v>0.29411764705882354</v>
      </c>
    </row>
    <row r="51" spans="1:22" ht="14.25" x14ac:dyDescent="0.25">
      <c r="A51" s="5" t="s">
        <v>156</v>
      </c>
      <c r="B51" s="9">
        <v>0.54545454545454541</v>
      </c>
      <c r="C51" s="9">
        <v>0.63559322033898302</v>
      </c>
      <c r="D51" s="9">
        <v>0.60169491525423724</v>
      </c>
      <c r="E51" s="9">
        <v>0.72268907563025209</v>
      </c>
      <c r="F51" s="9">
        <v>0.58974358974358976</v>
      </c>
      <c r="G51" s="9">
        <v>0.69565217391304346</v>
      </c>
      <c r="H51" s="9">
        <v>0.60169491525423724</v>
      </c>
      <c r="I51" s="9">
        <v>0.52212389380530977</v>
      </c>
      <c r="J51" s="9">
        <v>0.71304347826086956</v>
      </c>
      <c r="K51" s="9">
        <v>0.61061946902654862</v>
      </c>
      <c r="L51" s="9">
        <v>0.60344827586206895</v>
      </c>
      <c r="M51" s="9">
        <v>0.61344537815126055</v>
      </c>
      <c r="N51" s="9">
        <v>0.47899159663865548</v>
      </c>
      <c r="O51" s="9">
        <v>0.69491525423728817</v>
      </c>
      <c r="P51" s="9">
        <v>0.59292035398230092</v>
      </c>
      <c r="Q51" s="9">
        <v>0.71551724137931028</v>
      </c>
      <c r="R51" s="9">
        <v>0.52500000000000002</v>
      </c>
      <c r="S51" s="9">
        <v>0.71666666666666667</v>
      </c>
      <c r="T51" s="9">
        <v>0.60504201680672265</v>
      </c>
      <c r="U51" s="9">
        <v>0.54621848739495793</v>
      </c>
      <c r="V51" s="9">
        <v>0.6386554621848739</v>
      </c>
    </row>
    <row r="52" spans="1:22" ht="15" thickBot="1" x14ac:dyDescent="0.3">
      <c r="A52" s="6" t="s">
        <v>157</v>
      </c>
      <c r="B52" s="9">
        <v>0.10909090909090909</v>
      </c>
      <c r="C52" s="9">
        <v>0.10169491525423729</v>
      </c>
      <c r="D52" s="9">
        <v>4.2372881355932195E-2</v>
      </c>
      <c r="E52" s="9">
        <v>3.3613445378151259E-2</v>
      </c>
      <c r="F52" s="9">
        <v>4.2735042735042736E-2</v>
      </c>
      <c r="G52" s="9">
        <v>0.14782608695652175</v>
      </c>
      <c r="H52" s="9">
        <v>6.7796610169491525E-2</v>
      </c>
      <c r="I52" s="9"/>
      <c r="J52" s="9">
        <v>2.6086956521739132E-2</v>
      </c>
      <c r="K52" s="9">
        <v>2.6548672566371681E-2</v>
      </c>
      <c r="L52" s="9">
        <v>2.5862068965517241E-2</v>
      </c>
      <c r="M52" s="9">
        <v>2.5210084033613446E-2</v>
      </c>
      <c r="N52" s="9">
        <v>3.3613445378151259E-2</v>
      </c>
      <c r="O52" s="9">
        <v>8.4745762711864406E-3</v>
      </c>
      <c r="P52" s="9">
        <v>9.7345132743362831E-2</v>
      </c>
      <c r="Q52" s="9">
        <v>5.1724137931034482E-2</v>
      </c>
      <c r="R52" s="9">
        <v>2.5000000000000001E-2</v>
      </c>
      <c r="S52" s="9">
        <v>0.05</v>
      </c>
      <c r="T52" s="9">
        <v>5.0420168067226892E-2</v>
      </c>
      <c r="U52" s="9">
        <v>0.10084033613445378</v>
      </c>
      <c r="V52" s="9">
        <v>6.7226890756302518E-2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0.308</v>
      </c>
      <c r="C54" s="9">
        <v>0.33300000000000002</v>
      </c>
      <c r="D54" s="9">
        <v>0.25</v>
      </c>
      <c r="E54" s="9">
        <v>0.25900000000000001</v>
      </c>
      <c r="F54" s="9">
        <v>0.39200000000000002</v>
      </c>
      <c r="G54" s="9">
        <v>0.44900000000000001</v>
      </c>
      <c r="H54" s="9">
        <v>0.39300000000000002</v>
      </c>
      <c r="I54" s="9">
        <v>0.49399999999999999</v>
      </c>
      <c r="J54" s="9">
        <v>0.372</v>
      </c>
      <c r="K54" s="9">
        <v>0.41</v>
      </c>
      <c r="L54" s="9">
        <v>0.64200000000000002</v>
      </c>
      <c r="M54" s="9">
        <v>0.71099999999999997</v>
      </c>
      <c r="N54" s="9">
        <v>0.52800000000000002</v>
      </c>
      <c r="O54" s="9">
        <v>0.54800000000000004</v>
      </c>
      <c r="P54" s="9">
        <v>0.53100000000000003</v>
      </c>
      <c r="Q54" s="9">
        <v>0.47399999999999998</v>
      </c>
      <c r="R54" s="9">
        <v>0.57299999999999995</v>
      </c>
      <c r="S54" s="9">
        <v>0.26900000000000002</v>
      </c>
      <c r="T54" s="9">
        <v>0.32</v>
      </c>
      <c r="U54" s="9">
        <v>0.32500000000000001</v>
      </c>
      <c r="V54" s="9">
        <v>3.3000000000000002E-2</v>
      </c>
    </row>
    <row r="55" spans="1:22" ht="14.25" x14ac:dyDescent="0.25">
      <c r="A55" s="5" t="s">
        <v>156</v>
      </c>
      <c r="B55" s="9">
        <v>0.60799999999999998</v>
      </c>
      <c r="C55" s="9">
        <v>0.61299999999999999</v>
      </c>
      <c r="D55" s="9">
        <v>0.69699999999999995</v>
      </c>
      <c r="E55" s="9">
        <v>0.68100000000000005</v>
      </c>
      <c r="F55" s="9">
        <v>0.56899999999999995</v>
      </c>
      <c r="G55" s="9">
        <v>0.50800000000000001</v>
      </c>
      <c r="H55" s="9">
        <v>0.58899999999999997</v>
      </c>
      <c r="I55" s="9">
        <v>0.45200000000000001</v>
      </c>
      <c r="J55" s="9">
        <v>0.60499999999999998</v>
      </c>
      <c r="K55" s="9">
        <v>0.57999999999999996</v>
      </c>
      <c r="L55" s="9">
        <v>0.34699999999999998</v>
      </c>
      <c r="M55" s="9">
        <v>0.26800000000000002</v>
      </c>
      <c r="N55" s="9">
        <v>0.42</v>
      </c>
      <c r="O55" s="9">
        <v>0.42499999999999999</v>
      </c>
      <c r="P55" s="9">
        <v>0.45700000000000002</v>
      </c>
      <c r="Q55" s="9">
        <v>0.45900000000000002</v>
      </c>
      <c r="R55" s="9">
        <v>0.35499999999999998</v>
      </c>
      <c r="S55" s="9">
        <v>0.73099999999999998</v>
      </c>
      <c r="T55" s="9">
        <v>0.66</v>
      </c>
      <c r="U55" s="9">
        <v>0.53300000000000003</v>
      </c>
      <c r="V55" s="9">
        <v>0.96699999999999997</v>
      </c>
    </row>
    <row r="56" spans="1:22" ht="14.25" x14ac:dyDescent="0.25">
      <c r="A56" s="6" t="s">
        <v>157</v>
      </c>
      <c r="B56" s="9">
        <v>8.5000000000000006E-2</v>
      </c>
      <c r="C56" s="9">
        <v>5.3999999999999999E-2</v>
      </c>
      <c r="D56" s="9">
        <v>5.2999999999999999E-2</v>
      </c>
      <c r="E56" s="9">
        <v>0.06</v>
      </c>
      <c r="F56" s="9">
        <v>3.9E-2</v>
      </c>
      <c r="G56" s="9">
        <v>4.2000000000000003E-2</v>
      </c>
      <c r="H56" s="9">
        <v>1.7999999999999999E-2</v>
      </c>
      <c r="I56" s="9">
        <v>5.3999999999999999E-2</v>
      </c>
      <c r="J56" s="9">
        <v>2.3E-2</v>
      </c>
      <c r="K56" s="9">
        <v>0.01</v>
      </c>
      <c r="L56" s="9">
        <v>1.0999999999999999E-2</v>
      </c>
      <c r="M56" s="9">
        <v>2.1000000000000001E-2</v>
      </c>
      <c r="N56" s="9">
        <v>5.1999999999999998E-2</v>
      </c>
      <c r="O56" s="9">
        <v>2.7E-2</v>
      </c>
      <c r="P56" s="9">
        <v>1.2E-2</v>
      </c>
      <c r="Q56" s="9">
        <v>6.8000000000000005E-2</v>
      </c>
      <c r="R56" s="9">
        <v>7.2999999999999995E-2</v>
      </c>
      <c r="S56" s="9"/>
      <c r="T56" s="9">
        <v>0.02</v>
      </c>
      <c r="U56" s="9">
        <v>0.14199999999999999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0.49166666666699999</v>
      </c>
      <c r="C58" s="9">
        <v>0.42499999999999999</v>
      </c>
      <c r="D58" s="9">
        <v>0.18</v>
      </c>
      <c r="E58" s="9">
        <v>0.35</v>
      </c>
      <c r="F58" s="9">
        <v>0.17499999999999999</v>
      </c>
      <c r="G58" s="9">
        <v>0.51666666666700001</v>
      </c>
      <c r="H58" s="9">
        <v>0.375</v>
      </c>
      <c r="I58" s="9">
        <v>0.375</v>
      </c>
      <c r="J58" s="9">
        <v>0.32</v>
      </c>
      <c r="K58" s="9">
        <v>0.25</v>
      </c>
      <c r="L58" s="9">
        <v>0.24</v>
      </c>
      <c r="M58" s="9">
        <v>0.52</v>
      </c>
      <c r="N58" s="9">
        <v>0.226519337017</v>
      </c>
      <c r="O58" s="9">
        <v>0.227848101266</v>
      </c>
      <c r="P58" s="9">
        <v>0.301675977654</v>
      </c>
      <c r="Q58" s="9">
        <v>0.22500000000000001</v>
      </c>
      <c r="R58" s="9">
        <v>0.446280991736</v>
      </c>
      <c r="S58" s="9">
        <v>0.15</v>
      </c>
      <c r="T58" s="9">
        <v>0.25</v>
      </c>
      <c r="U58" s="9">
        <v>0.81666666666700005</v>
      </c>
      <c r="V58" s="9">
        <v>0.1</v>
      </c>
    </row>
    <row r="59" spans="1:22" ht="14.25" x14ac:dyDescent="0.25">
      <c r="A59" s="5" t="s">
        <v>156</v>
      </c>
      <c r="B59" s="9">
        <v>0.433333333333</v>
      </c>
      <c r="C59" s="9">
        <v>0.52500000000000002</v>
      </c>
      <c r="D59" s="9">
        <v>0.81</v>
      </c>
      <c r="E59" s="9">
        <v>0.5</v>
      </c>
      <c r="F59" s="9">
        <v>0.65833333333300004</v>
      </c>
      <c r="G59" s="9">
        <v>0.4</v>
      </c>
      <c r="H59" s="9">
        <v>0.6</v>
      </c>
      <c r="I59" s="9">
        <v>0.42499999999999999</v>
      </c>
      <c r="J59" s="9">
        <v>0.57999999999999996</v>
      </c>
      <c r="K59" s="9">
        <v>0.68</v>
      </c>
      <c r="L59" s="9">
        <v>0.72499999999999998</v>
      </c>
      <c r="M59" s="9">
        <v>0.37</v>
      </c>
      <c r="N59" s="9">
        <v>0.70718232044200002</v>
      </c>
      <c r="O59" s="9">
        <v>0.77215189873400003</v>
      </c>
      <c r="P59" s="9">
        <v>0.59776536312799999</v>
      </c>
      <c r="Q59" s="9">
        <v>0.75833333333300001</v>
      </c>
      <c r="R59" s="9">
        <v>0.42975206611599998</v>
      </c>
      <c r="S59" s="9">
        <v>0.85</v>
      </c>
      <c r="T59" s="9">
        <v>0.45</v>
      </c>
      <c r="U59" s="9">
        <v>0.17499999999999999</v>
      </c>
      <c r="V59" s="9">
        <v>0.75</v>
      </c>
    </row>
    <row r="60" spans="1:22" ht="15" thickBot="1" x14ac:dyDescent="0.3">
      <c r="A60" s="6" t="s">
        <v>157</v>
      </c>
      <c r="B60" s="9">
        <v>3.3333333333000002E-2</v>
      </c>
      <c r="C60" s="9">
        <v>8.3333333329999992E-3</v>
      </c>
      <c r="D60" s="9"/>
      <c r="E60" s="9">
        <v>0.15</v>
      </c>
      <c r="F60" s="9">
        <v>0.166666666667</v>
      </c>
      <c r="G60" s="9">
        <v>5.8333333332999997E-2</v>
      </c>
      <c r="H60" s="9">
        <v>1.6666666667E-2</v>
      </c>
      <c r="I60" s="9">
        <v>1.8749999999999999E-2</v>
      </c>
      <c r="J60" s="9">
        <v>0.06</v>
      </c>
      <c r="K60" s="9">
        <v>6.5000000000000002E-2</v>
      </c>
      <c r="L60" s="9">
        <v>2.5000000000000001E-2</v>
      </c>
      <c r="M60" s="9"/>
      <c r="N60" s="9">
        <v>1.6574585635E-2</v>
      </c>
      <c r="O60" s="9"/>
      <c r="P60" s="9">
        <v>7.8212290503000007E-2</v>
      </c>
      <c r="Q60" s="9">
        <v>1.6666666667E-2</v>
      </c>
      <c r="R60" s="9">
        <v>0.123966942149</v>
      </c>
      <c r="S60" s="9"/>
      <c r="T60" s="9">
        <v>0.125</v>
      </c>
      <c r="U60" s="9"/>
      <c r="V60" s="9">
        <v>0.15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0.28799999999999998</v>
      </c>
      <c r="C62" s="9">
        <v>0.38600000000000001</v>
      </c>
      <c r="D62" s="9">
        <v>0.31900000000000001</v>
      </c>
      <c r="E62" s="9">
        <v>0.30399999999999999</v>
      </c>
      <c r="F62" s="9">
        <v>0.54300000000000004</v>
      </c>
      <c r="G62" s="9">
        <v>0.47399999999999998</v>
      </c>
      <c r="H62" s="9">
        <v>0.42699999999999999</v>
      </c>
      <c r="I62" s="9">
        <v>0.47599999999999998</v>
      </c>
      <c r="J62" s="9">
        <v>0.25</v>
      </c>
      <c r="K62" s="9">
        <v>0.25800000000000001</v>
      </c>
      <c r="L62" s="9">
        <v>0.76700000000000002</v>
      </c>
      <c r="M62" s="9">
        <v>0.29199999999999998</v>
      </c>
      <c r="N62" s="9">
        <v>0.40899999999999997</v>
      </c>
      <c r="O62" s="9">
        <v>0.316</v>
      </c>
      <c r="P62" s="9">
        <v>0.35</v>
      </c>
      <c r="Q62" s="9">
        <v>0.25900000000000001</v>
      </c>
      <c r="R62" s="9">
        <v>0.51</v>
      </c>
      <c r="S62" s="9">
        <v>0.38</v>
      </c>
      <c r="T62" s="9">
        <v>0.32</v>
      </c>
      <c r="U62" s="9">
        <v>0.34799999999999998</v>
      </c>
      <c r="V62" s="9">
        <v>0.23300000000000001</v>
      </c>
    </row>
    <row r="63" spans="1:22" ht="14.25" x14ac:dyDescent="0.25">
      <c r="A63" s="5" t="s">
        <v>156</v>
      </c>
      <c r="B63" s="9">
        <v>0.59499999999999997</v>
      </c>
      <c r="C63" s="9">
        <v>0.58799999999999997</v>
      </c>
      <c r="D63" s="9">
        <v>0.63700000000000001</v>
      </c>
      <c r="E63" s="9">
        <v>0.66100000000000003</v>
      </c>
      <c r="F63" s="9">
        <v>0.44800000000000001</v>
      </c>
      <c r="G63" s="9">
        <v>0.5</v>
      </c>
      <c r="H63" s="9">
        <v>0.52100000000000002</v>
      </c>
      <c r="I63" s="9">
        <v>0.52400000000000002</v>
      </c>
      <c r="J63" s="9">
        <v>0.67</v>
      </c>
      <c r="K63" s="9">
        <v>0.66</v>
      </c>
      <c r="L63" s="9">
        <v>0.19</v>
      </c>
      <c r="M63" s="9">
        <v>0.67</v>
      </c>
      <c r="N63" s="9">
        <v>0.57999999999999996</v>
      </c>
      <c r="O63" s="9">
        <v>0.63300000000000001</v>
      </c>
      <c r="P63" s="9">
        <v>0.61599999999999999</v>
      </c>
      <c r="Q63" s="9">
        <v>0.72299999999999998</v>
      </c>
      <c r="R63" s="9">
        <v>0.41699999999999998</v>
      </c>
      <c r="S63" s="9">
        <v>0.56000000000000005</v>
      </c>
      <c r="T63" s="9">
        <v>0.66</v>
      </c>
      <c r="U63" s="9">
        <v>0.59099999999999997</v>
      </c>
      <c r="V63" s="9">
        <v>0.7</v>
      </c>
    </row>
    <row r="64" spans="1:22" ht="14.25" x14ac:dyDescent="0.25">
      <c r="A64" s="6" t="s">
        <v>157</v>
      </c>
      <c r="B64" s="9">
        <v>0.11700000000000001</v>
      </c>
      <c r="C64" s="9">
        <v>2.5999999999999999E-2</v>
      </c>
      <c r="D64" s="9">
        <v>4.3999999999999997E-2</v>
      </c>
      <c r="E64" s="9">
        <v>3.5999999999999997E-2</v>
      </c>
      <c r="F64" s="9">
        <v>0.01</v>
      </c>
      <c r="G64" s="9">
        <v>2.5999999999999999E-2</v>
      </c>
      <c r="H64" s="9">
        <v>5.0999999999999997E-2</v>
      </c>
      <c r="I64" s="9"/>
      <c r="J64" s="9">
        <v>0.08</v>
      </c>
      <c r="K64" s="9">
        <v>8.2000000000000003E-2</v>
      </c>
      <c r="L64" s="9">
        <v>4.2000000000000003E-2</v>
      </c>
      <c r="M64" s="9">
        <v>3.7999999999999999E-2</v>
      </c>
      <c r="N64" s="9">
        <v>1.0999999999999999E-2</v>
      </c>
      <c r="O64" s="9">
        <v>5.0999999999999997E-2</v>
      </c>
      <c r="P64" s="9">
        <v>3.4000000000000002E-2</v>
      </c>
      <c r="Q64" s="9">
        <v>1.7999999999999999E-2</v>
      </c>
      <c r="R64" s="9">
        <v>7.2999999999999995E-2</v>
      </c>
      <c r="S64" s="9">
        <v>0.06</v>
      </c>
      <c r="T64" s="9">
        <v>0.02</v>
      </c>
      <c r="U64" s="9">
        <v>6.0999999999999999E-2</v>
      </c>
      <c r="V64" s="9">
        <v>6.7000000000000004E-2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65</v>
      </c>
      <c r="B68" s="104" t="s">
        <v>112</v>
      </c>
      <c r="C68" s="105" t="s">
        <v>113</v>
      </c>
      <c r="D68" s="1"/>
      <c r="E68" s="1"/>
      <c r="F68" s="113" t="s">
        <v>65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34.606268106399789</v>
      </c>
      <c r="C69" s="19">
        <f>100*C83+C82*50+C81*0</f>
        <v>30.261958997722093</v>
      </c>
      <c r="F69" s="37">
        <v>2019</v>
      </c>
      <c r="G69" s="19">
        <f>100*G83+G82*50+G81*0</f>
        <v>39.659367396593673</v>
      </c>
      <c r="H69" s="19">
        <f>100*H83+H82*50+H81*0</f>
        <v>35.473123056419368</v>
      </c>
      <c r="I69" s="19">
        <f t="shared" ref="I69:K69" si="8">100*I83+I82*50+I81*0</f>
        <v>30.932203389830509</v>
      </c>
      <c r="J69" s="19">
        <f t="shared" si="8"/>
        <v>28.40356564019449</v>
      </c>
      <c r="K69" s="44">
        <f t="shared" si="8"/>
        <v>27.390180878552972</v>
      </c>
    </row>
    <row r="70" spans="1:32" ht="13.5" customHeight="1" x14ac:dyDescent="0.25">
      <c r="A70" s="37">
        <v>2017</v>
      </c>
      <c r="B70" s="19">
        <f>100*B87+B86*50+B85*0</f>
        <v>35.826155050900553</v>
      </c>
      <c r="C70" s="19">
        <f>100*C87+C86*50+C85*0</f>
        <v>32.215647600262983</v>
      </c>
      <c r="F70" s="37">
        <v>2017</v>
      </c>
      <c r="G70" s="19">
        <f>100*G87+G86*50+G85*0</f>
        <v>43.340380549682877</v>
      </c>
      <c r="H70" s="19">
        <f>100*H87+H86*50+H85*0</f>
        <v>36.550632911392405</v>
      </c>
      <c r="I70" s="19">
        <f t="shared" ref="I70:K70" si="9">100*I87+I86*50+I85*0</f>
        <v>32.574031890660592</v>
      </c>
      <c r="J70" s="19">
        <f t="shared" si="9"/>
        <v>30.981595092024541</v>
      </c>
      <c r="K70" s="44">
        <f t="shared" si="9"/>
        <v>28.487614080834419</v>
      </c>
    </row>
    <row r="71" spans="1:32" ht="13.5" customHeight="1" x14ac:dyDescent="0.25">
      <c r="A71" s="37">
        <v>2016</v>
      </c>
      <c r="B71" s="19">
        <f>100*B91+B90*50+B89*0</f>
        <v>33.254256209879991</v>
      </c>
      <c r="C71" s="19">
        <f>100*C91+C90*50+C89*0</f>
        <v>29.724880382775119</v>
      </c>
      <c r="F71" s="37">
        <v>2016</v>
      </c>
      <c r="G71" s="19">
        <f>100*G91+G90*50+G89*0</f>
        <v>39.345570630486833</v>
      </c>
      <c r="H71" s="19">
        <f>100*H91+H90*50+H89*0</f>
        <v>35.31164069660862</v>
      </c>
      <c r="I71" s="19">
        <f t="shared" ref="I71:K71" si="10">100*I91+I90*50+I89*0</f>
        <v>29.457627118644069</v>
      </c>
      <c r="J71" s="19">
        <f t="shared" si="10"/>
        <v>28.682926829268293</v>
      </c>
      <c r="K71" s="44">
        <f t="shared" si="10"/>
        <v>24.179431072210065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36.310592459605033</v>
      </c>
      <c r="C74" s="19">
        <f>100*C103+C102*50+C101*0</f>
        <v>36.231343283582092</v>
      </c>
      <c r="F74" s="37">
        <v>2009</v>
      </c>
      <c r="G74" s="19">
        <f>100*G103+G102*50+G101*0</f>
        <v>39.570552147239269</v>
      </c>
      <c r="H74" s="19">
        <f>100*H103+H102*50+H101*0</f>
        <v>37.154150197628461</v>
      </c>
      <c r="I74" s="19">
        <f t="shared" ref="I74:K74" si="11">100*I103+I102*50+I101*0</f>
        <v>34.958217270194986</v>
      </c>
      <c r="J74" s="19">
        <f t="shared" si="11"/>
        <v>35.526315789473685</v>
      </c>
      <c r="K74" s="19">
        <f t="shared" si="11"/>
        <v>33.23293172690763</v>
      </c>
    </row>
    <row r="75" spans="1:32" ht="13.5" customHeight="1" x14ac:dyDescent="0.25">
      <c r="A75" s="37">
        <v>2008</v>
      </c>
      <c r="B75" s="19">
        <f>100*B107+B106*50+B105*0</f>
        <v>30.5</v>
      </c>
      <c r="C75" s="19">
        <f>100*C107+C106*50+C105*0</f>
        <v>29.65</v>
      </c>
      <c r="F75" s="37">
        <v>2008</v>
      </c>
      <c r="G75" s="19">
        <f>100*G107+G106*50+G105*0</f>
        <v>31.1</v>
      </c>
      <c r="H75" s="19">
        <f>100*H107+H106*50+H105*0</f>
        <v>30.15</v>
      </c>
      <c r="I75" s="19">
        <f t="shared" ref="I75:K75" si="12">100*I107+I106*50+I105*0</f>
        <v>27.45</v>
      </c>
      <c r="J75" s="19">
        <f t="shared" si="12"/>
        <v>28.25</v>
      </c>
      <c r="K75" s="19">
        <f t="shared" si="12"/>
        <v>31.75</v>
      </c>
    </row>
    <row r="76" spans="1:32" ht="13.5" customHeight="1" x14ac:dyDescent="0.25">
      <c r="A76" s="37">
        <v>2007</v>
      </c>
      <c r="B76" s="19">
        <f>100*B111+B110*50+B109*0</f>
        <v>34.904844290659994</v>
      </c>
      <c r="C76" s="19">
        <f>100*C111+C110*50+C109*0</f>
        <v>32.8125</v>
      </c>
      <c r="F76" s="37">
        <v>2007</v>
      </c>
      <c r="G76" s="19">
        <f>100*G111+G110*50+G109*0</f>
        <v>37.056367432145002</v>
      </c>
      <c r="H76" s="19">
        <f>100*H111+H110*50+H109*0</f>
        <v>33.705650459920001</v>
      </c>
      <c r="I76" s="19">
        <f t="shared" ref="I76:K76" si="13">100*I111+I110*50+I109*0</f>
        <v>32.8125</v>
      </c>
      <c r="J76" s="19">
        <f t="shared" si="13"/>
        <v>33.90625</v>
      </c>
      <c r="K76" s="19">
        <f t="shared" si="13"/>
        <v>31.654676258995</v>
      </c>
    </row>
    <row r="77" spans="1:32" ht="13.5" customHeight="1" thickBot="1" x14ac:dyDescent="0.3">
      <c r="A77" s="40">
        <v>2006</v>
      </c>
      <c r="B77" s="19">
        <f>100*B115+B114*50+B113*0</f>
        <v>33.049999999999997</v>
      </c>
      <c r="C77" s="19">
        <f>100*C115+C114*50+C113*0</f>
        <v>31.800000000000004</v>
      </c>
      <c r="F77" s="40">
        <v>2006</v>
      </c>
      <c r="G77" s="19">
        <f>100*G115+G114*50+G113*0</f>
        <v>38.4</v>
      </c>
      <c r="H77" s="19">
        <f t="shared" ref="H77:K77" si="14">100*H115+H114*50+H113*0</f>
        <v>31.350000000000005</v>
      </c>
      <c r="I77" s="19">
        <f t="shared" si="14"/>
        <v>29.45</v>
      </c>
      <c r="J77" s="19">
        <f t="shared" si="14"/>
        <v>28.8</v>
      </c>
      <c r="K77" s="19">
        <f t="shared" si="14"/>
        <v>32.349999999999994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0.35686067948380296</v>
      </c>
      <c r="C81" s="9">
        <v>0.42072892938496581</v>
      </c>
      <c r="F81" s="4" t="s">
        <v>155</v>
      </c>
      <c r="G81" s="9">
        <v>0.27331711273317111</v>
      </c>
      <c r="H81" s="9">
        <v>0.33851621501554857</v>
      </c>
      <c r="I81" s="9">
        <v>0.42112125162972619</v>
      </c>
      <c r="J81" s="9">
        <v>0.45461912479740685</v>
      </c>
      <c r="K81" s="9">
        <v>0.46304909560723506</v>
      </c>
    </row>
    <row r="82" spans="1:11" ht="14.25" x14ac:dyDescent="0.25">
      <c r="A82" s="12" t="s">
        <v>156</v>
      </c>
      <c r="B82" s="9">
        <v>0.59415327890439817</v>
      </c>
      <c r="C82" s="9">
        <v>0.55330296127562639</v>
      </c>
      <c r="F82" s="12" t="s">
        <v>156</v>
      </c>
      <c r="G82" s="9">
        <v>0.66017842660178427</v>
      </c>
      <c r="H82" s="9">
        <v>0.61350510884051535</v>
      </c>
      <c r="I82" s="9">
        <v>0.53911342894393743</v>
      </c>
      <c r="J82" s="9">
        <v>0.52269043760129663</v>
      </c>
      <c r="K82" s="9">
        <v>0.52609819121447032</v>
      </c>
    </row>
    <row r="83" spans="1:11" ht="15" thickBot="1" x14ac:dyDescent="0.3">
      <c r="A83" s="5" t="s">
        <v>157</v>
      </c>
      <c r="B83" s="9">
        <v>4.8986041611798786E-2</v>
      </c>
      <c r="C83" s="9">
        <v>2.5968109339407745E-2</v>
      </c>
      <c r="F83" s="5" t="s">
        <v>157</v>
      </c>
      <c r="G83" s="9">
        <v>6.6504460665044604E-2</v>
      </c>
      <c r="H83" s="9">
        <v>4.7978676143936028E-2</v>
      </c>
      <c r="I83" s="9">
        <v>3.9765319426336376E-2</v>
      </c>
      <c r="J83" s="9">
        <v>2.2690437601296597E-2</v>
      </c>
      <c r="K83" s="9">
        <v>1.0852713178294573E-2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0.35317149569303052</v>
      </c>
      <c r="C85" s="9">
        <v>0.40959894806048652</v>
      </c>
      <c r="F85" s="4" t="s">
        <v>155</v>
      </c>
      <c r="G85" s="9">
        <v>0.21775898520084566</v>
      </c>
      <c r="H85" s="9">
        <v>0.33544303797468361</v>
      </c>
      <c r="I85" s="9">
        <v>0.40091116173120722</v>
      </c>
      <c r="J85" s="9">
        <v>0.44171779141104295</v>
      </c>
      <c r="K85" s="9">
        <v>0.4784876140808344</v>
      </c>
    </row>
    <row r="86" spans="1:11" ht="14.25" x14ac:dyDescent="0.25">
      <c r="A86" s="12" t="s">
        <v>156</v>
      </c>
      <c r="B86" s="9">
        <v>0.57713390759592798</v>
      </c>
      <c r="C86" s="9">
        <v>0.53648915187376722</v>
      </c>
      <c r="F86" s="12" t="s">
        <v>156</v>
      </c>
      <c r="G86" s="9">
        <v>0.69767441860465107</v>
      </c>
      <c r="H86" s="9">
        <v>0.59810126582278478</v>
      </c>
      <c r="I86" s="9">
        <v>0.54669703872437359</v>
      </c>
      <c r="J86" s="9">
        <v>0.49693251533742333</v>
      </c>
      <c r="K86" s="9">
        <v>0.47327249022164275</v>
      </c>
    </row>
    <row r="87" spans="1:11" ht="15" thickBot="1" x14ac:dyDescent="0.3">
      <c r="A87" s="5" t="s">
        <v>157</v>
      </c>
      <c r="B87" s="9">
        <v>6.9694596711041501E-2</v>
      </c>
      <c r="C87" s="9">
        <v>5.391190006574622E-2</v>
      </c>
      <c r="F87" s="5" t="s">
        <v>157</v>
      </c>
      <c r="G87" s="9">
        <v>8.4566596194503171E-2</v>
      </c>
      <c r="H87" s="9">
        <v>6.6455696202531639E-2</v>
      </c>
      <c r="I87" s="9">
        <v>5.2391799544419138E-2</v>
      </c>
      <c r="J87" s="9">
        <v>6.1349693251533742E-2</v>
      </c>
      <c r="K87" s="9">
        <v>4.8239895697522822E-2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0.39575774490650295</v>
      </c>
      <c r="C89" s="9">
        <v>0.45717703349282296</v>
      </c>
      <c r="F89" s="4" t="s">
        <v>155</v>
      </c>
      <c r="G89" s="9">
        <v>0.29209896249002393</v>
      </c>
      <c r="H89" s="9">
        <v>0.36159486709440875</v>
      </c>
      <c r="I89" s="9">
        <v>0.46508474576271186</v>
      </c>
      <c r="J89" s="9">
        <v>0.46829268292682935</v>
      </c>
      <c r="K89" s="9">
        <v>0.55142231947483589</v>
      </c>
    </row>
    <row r="90" spans="1:11" ht="14.25" x14ac:dyDescent="0.25">
      <c r="A90" s="12" t="s">
        <v>156</v>
      </c>
      <c r="B90" s="9">
        <v>0.54339938598939441</v>
      </c>
      <c r="C90" s="9">
        <v>0.49114832535885161</v>
      </c>
      <c r="F90" s="12" t="s">
        <v>156</v>
      </c>
      <c r="G90" s="9">
        <v>0.62889066241021552</v>
      </c>
      <c r="H90" s="9">
        <v>0.5705774518790101</v>
      </c>
      <c r="I90" s="9">
        <v>0.48067796610169494</v>
      </c>
      <c r="J90" s="9">
        <v>0.4897560975609756</v>
      </c>
      <c r="K90" s="9">
        <v>0.41356673960612689</v>
      </c>
    </row>
    <row r="91" spans="1:11" ht="15" thickBot="1" x14ac:dyDescent="0.3">
      <c r="A91" s="5" t="s">
        <v>157</v>
      </c>
      <c r="B91" s="9">
        <v>6.0842869104102706E-2</v>
      </c>
      <c r="C91" s="9">
        <v>5.1674641148325359E-2</v>
      </c>
      <c r="F91" s="5" t="s">
        <v>157</v>
      </c>
      <c r="G91" s="9">
        <v>7.9010375099760569E-2</v>
      </c>
      <c r="H91" s="9">
        <v>6.7827681026581113E-2</v>
      </c>
      <c r="I91" s="9">
        <v>5.4237288135593219E-2</v>
      </c>
      <c r="J91" s="9">
        <v>4.1951219512195125E-2</v>
      </c>
      <c r="K91" s="9">
        <v>3.5010940919037198E-2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8" t="s">
        <v>99</v>
      </c>
      <c r="C93" s="8" t="s">
        <v>99</v>
      </c>
      <c r="F93" s="4" t="s">
        <v>155</v>
      </c>
      <c r="G93" s="8" t="s">
        <v>99</v>
      </c>
      <c r="H93" s="8" t="s">
        <v>99</v>
      </c>
      <c r="I93" s="8" t="s">
        <v>99</v>
      </c>
      <c r="J93" s="8" t="s">
        <v>99</v>
      </c>
      <c r="K93" s="8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10" t="s">
        <v>99</v>
      </c>
      <c r="C95" s="10" t="s">
        <v>99</v>
      </c>
      <c r="F95" s="5" t="s">
        <v>157</v>
      </c>
      <c r="G95" s="10" t="s">
        <v>99</v>
      </c>
      <c r="H95" s="10" t="s">
        <v>99</v>
      </c>
      <c r="I95" s="10" t="s">
        <v>99</v>
      </c>
      <c r="J95" s="10" t="s">
        <v>99</v>
      </c>
      <c r="K95" s="10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8" t="s">
        <v>99</v>
      </c>
      <c r="C97" s="8" t="s">
        <v>99</v>
      </c>
      <c r="F97" s="4" t="s">
        <v>155</v>
      </c>
      <c r="G97" s="8" t="s">
        <v>99</v>
      </c>
      <c r="H97" s="8" t="s">
        <v>99</v>
      </c>
      <c r="I97" s="8" t="s">
        <v>99</v>
      </c>
      <c r="J97" s="8" t="s">
        <v>99</v>
      </c>
      <c r="K97" s="8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10" t="s">
        <v>99</v>
      </c>
      <c r="C99" s="10" t="s">
        <v>99</v>
      </c>
      <c r="F99" s="5" t="s">
        <v>157</v>
      </c>
      <c r="G99" s="10" t="s">
        <v>99</v>
      </c>
      <c r="H99" s="10" t="s">
        <v>99</v>
      </c>
      <c r="I99" s="10" t="s">
        <v>99</v>
      </c>
      <c r="J99" s="10" t="s">
        <v>99</v>
      </c>
      <c r="K99" s="10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0.32495511669658889</v>
      </c>
      <c r="C101" s="9">
        <v>0.33134328358208953</v>
      </c>
      <c r="F101" s="4" t="s">
        <v>155</v>
      </c>
      <c r="G101" s="9">
        <v>0.28629856850715746</v>
      </c>
      <c r="H101" s="9">
        <v>0.30830039525691699</v>
      </c>
      <c r="I101" s="9">
        <v>0.35097493036211697</v>
      </c>
      <c r="J101" s="9">
        <v>0.33918128654970758</v>
      </c>
      <c r="K101" s="9">
        <v>0.37349397590361444</v>
      </c>
    </row>
    <row r="102" spans="1:11" ht="14.25" x14ac:dyDescent="0.25">
      <c r="A102" s="12" t="s">
        <v>156</v>
      </c>
      <c r="B102" s="9">
        <v>0.62387791741472176</v>
      </c>
      <c r="C102" s="9">
        <v>0.61268656716417913</v>
      </c>
      <c r="F102" s="12" t="s">
        <v>156</v>
      </c>
      <c r="G102" s="9">
        <v>0.63599182004089982</v>
      </c>
      <c r="H102" s="9">
        <v>0.64031620553359692</v>
      </c>
      <c r="I102" s="9">
        <v>0.59888579387186625</v>
      </c>
      <c r="J102" s="9">
        <v>0.61111111111111116</v>
      </c>
      <c r="K102" s="9">
        <v>0.58835341365461846</v>
      </c>
    </row>
    <row r="103" spans="1:11" ht="15" thickBot="1" x14ac:dyDescent="0.3">
      <c r="A103" s="5" t="s">
        <v>157</v>
      </c>
      <c r="B103" s="9">
        <v>5.1166965888689402E-2</v>
      </c>
      <c r="C103" s="9">
        <v>5.5970149253731345E-2</v>
      </c>
      <c r="F103" s="5" t="s">
        <v>157</v>
      </c>
      <c r="G103" s="9">
        <v>7.7709611451942745E-2</v>
      </c>
      <c r="H103" s="9">
        <v>5.1383399209486175E-2</v>
      </c>
      <c r="I103" s="9">
        <v>5.0139275766016712E-2</v>
      </c>
      <c r="J103" s="9">
        <v>4.9707602339181284E-2</v>
      </c>
      <c r="K103" s="9">
        <v>3.8152610441767071E-2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0.438</v>
      </c>
      <c r="C105" s="9">
        <v>0.44700000000000001</v>
      </c>
      <c r="F105" s="4" t="s">
        <v>155</v>
      </c>
      <c r="G105" s="9">
        <v>0.441</v>
      </c>
      <c r="H105" s="9">
        <v>0.43099999999999999</v>
      </c>
      <c r="I105" s="9">
        <v>0.48699999999999999</v>
      </c>
      <c r="J105" s="9">
        <v>0.46300000000000002</v>
      </c>
      <c r="K105" s="9">
        <v>0.41499999999999998</v>
      </c>
    </row>
    <row r="106" spans="1:11" ht="14.25" x14ac:dyDescent="0.25">
      <c r="A106" s="12" t="s">
        <v>156</v>
      </c>
      <c r="B106" s="9">
        <v>0.51400000000000001</v>
      </c>
      <c r="C106" s="9">
        <v>0.51500000000000001</v>
      </c>
      <c r="F106" s="12" t="s">
        <v>156</v>
      </c>
      <c r="G106" s="9">
        <v>0.49399999999999999</v>
      </c>
      <c r="H106" s="9">
        <v>0.53500000000000003</v>
      </c>
      <c r="I106" s="9">
        <v>0.47899999999999998</v>
      </c>
      <c r="J106" s="9">
        <v>0.50900000000000001</v>
      </c>
      <c r="K106" s="9">
        <v>0.53500000000000003</v>
      </c>
    </row>
    <row r="107" spans="1:11" ht="14.25" x14ac:dyDescent="0.25">
      <c r="A107" s="5" t="s">
        <v>157</v>
      </c>
      <c r="B107" s="9">
        <v>4.8000000000000001E-2</v>
      </c>
      <c r="C107" s="9">
        <v>3.9E-2</v>
      </c>
      <c r="F107" s="5" t="s">
        <v>157</v>
      </c>
      <c r="G107" s="9">
        <v>6.4000000000000001E-2</v>
      </c>
      <c r="H107" s="9">
        <v>3.4000000000000002E-2</v>
      </c>
      <c r="I107" s="9">
        <v>3.5000000000000003E-2</v>
      </c>
      <c r="J107" s="9">
        <v>2.8000000000000001E-2</v>
      </c>
      <c r="K107" s="9">
        <v>0.05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0.32871972318339998</v>
      </c>
      <c r="C109" s="9">
        <v>0.35119047619049998</v>
      </c>
      <c r="F109" s="4" t="s">
        <v>155</v>
      </c>
      <c r="G109" s="9">
        <v>0.27557411273490001</v>
      </c>
      <c r="H109" s="9">
        <v>0.35742444152429997</v>
      </c>
      <c r="I109" s="9">
        <v>0.36458333333330001</v>
      </c>
      <c r="J109" s="9">
        <v>0.35312500000000002</v>
      </c>
      <c r="K109" s="9">
        <v>0.3507194244604</v>
      </c>
    </row>
    <row r="110" spans="1:11" ht="14.25" x14ac:dyDescent="0.25">
      <c r="A110" s="12" t="s">
        <v>156</v>
      </c>
      <c r="B110" s="9">
        <v>0.58910034602079997</v>
      </c>
      <c r="C110" s="9">
        <v>0.56547619047620001</v>
      </c>
      <c r="F110" s="12" t="s">
        <v>156</v>
      </c>
      <c r="G110" s="9">
        <v>0.63674321503130005</v>
      </c>
      <c r="H110" s="9">
        <v>0.56636005256239996</v>
      </c>
      <c r="I110" s="9">
        <v>0.546875</v>
      </c>
      <c r="J110" s="9">
        <v>0.57187500000000002</v>
      </c>
      <c r="K110" s="9">
        <v>0.56115107913670004</v>
      </c>
    </row>
    <row r="111" spans="1:11" ht="15" thickBot="1" x14ac:dyDescent="0.3">
      <c r="A111" s="5" t="s">
        <v>157</v>
      </c>
      <c r="B111" s="9">
        <v>5.4498269896199998E-2</v>
      </c>
      <c r="C111" s="9">
        <v>4.53869047619E-2</v>
      </c>
      <c r="F111" s="5" t="s">
        <v>157</v>
      </c>
      <c r="G111" s="9">
        <v>5.2192066805799998E-2</v>
      </c>
      <c r="H111" s="9">
        <v>5.3876478318E-2</v>
      </c>
      <c r="I111" s="9">
        <v>5.46875E-2</v>
      </c>
      <c r="J111" s="9">
        <v>5.3124999999999999E-2</v>
      </c>
      <c r="K111" s="9">
        <v>3.5971223021600003E-2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0.38800000000000001</v>
      </c>
      <c r="C113" s="9">
        <v>0.40200000000000002</v>
      </c>
      <c r="F113" s="4" t="s">
        <v>155</v>
      </c>
      <c r="G113" s="9">
        <v>0.30199999999999999</v>
      </c>
      <c r="H113" s="9">
        <v>0.41399999999999998</v>
      </c>
      <c r="I113" s="9">
        <v>0.44600000000000001</v>
      </c>
      <c r="J113" s="9">
        <v>0.44600000000000001</v>
      </c>
      <c r="K113" s="9">
        <v>0.39100000000000001</v>
      </c>
    </row>
    <row r="114" spans="1:11" ht="14.25" x14ac:dyDescent="0.25">
      <c r="A114" s="12" t="s">
        <v>156</v>
      </c>
      <c r="B114" s="9">
        <v>0.56299999999999994</v>
      </c>
      <c r="C114" s="9">
        <v>0.56000000000000005</v>
      </c>
      <c r="F114" s="12" t="s">
        <v>156</v>
      </c>
      <c r="G114" s="9">
        <v>0.628</v>
      </c>
      <c r="H114" s="9">
        <v>0.54500000000000004</v>
      </c>
      <c r="I114" s="9">
        <v>0.51900000000000002</v>
      </c>
      <c r="J114" s="9">
        <v>0.53200000000000003</v>
      </c>
      <c r="K114" s="9">
        <v>0.56899999999999995</v>
      </c>
    </row>
    <row r="115" spans="1:11" ht="15.6" customHeight="1" x14ac:dyDescent="0.25">
      <c r="A115" s="5" t="s">
        <v>157</v>
      </c>
      <c r="B115" s="9">
        <v>4.9000000000000002E-2</v>
      </c>
      <c r="C115" s="9">
        <v>3.7999999999999999E-2</v>
      </c>
      <c r="F115" s="5" t="s">
        <v>157</v>
      </c>
      <c r="G115" s="9">
        <v>7.0000000000000007E-2</v>
      </c>
      <c r="H115" s="9">
        <v>4.1000000000000002E-2</v>
      </c>
      <c r="I115" s="9">
        <v>3.5000000000000003E-2</v>
      </c>
      <c r="J115" s="9">
        <v>2.1999999999999999E-2</v>
      </c>
      <c r="K115" s="9">
        <v>3.9E-2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177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66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0.371</v>
      </c>
      <c r="C5" s="8">
        <v>0.42613097277097201</v>
      </c>
      <c r="D5" s="8">
        <v>0.44500124292679</v>
      </c>
      <c r="E5" s="8" t="s">
        <v>99</v>
      </c>
      <c r="F5" s="8" t="s">
        <v>99</v>
      </c>
      <c r="G5" s="8">
        <v>0.30798178530839998</v>
      </c>
      <c r="H5" s="45">
        <v>0.32333833883000002</v>
      </c>
      <c r="I5" s="48">
        <v>0.28028241926000003</v>
      </c>
      <c r="J5" s="75">
        <v>0.30205614435299999</v>
      </c>
    </row>
    <row r="6" spans="1:10" ht="15" customHeight="1" x14ac:dyDescent="0.25">
      <c r="A6" s="5" t="s">
        <v>156</v>
      </c>
      <c r="B6" s="9">
        <v>0.53</v>
      </c>
      <c r="C6" s="9">
        <v>0.475541645359215</v>
      </c>
      <c r="D6" s="9">
        <v>0.45342694129882</v>
      </c>
      <c r="E6" s="9" t="s">
        <v>99</v>
      </c>
      <c r="F6" s="9" t="s">
        <v>99</v>
      </c>
      <c r="G6" s="9">
        <v>0.4895763829393</v>
      </c>
      <c r="H6" s="46">
        <v>0.59964490296999995</v>
      </c>
      <c r="I6" s="49">
        <v>0.55804664915000002</v>
      </c>
      <c r="J6" s="76">
        <v>0.47630028522200002</v>
      </c>
    </row>
    <row r="7" spans="1:10" ht="15" customHeight="1" thickBot="1" x14ac:dyDescent="0.3">
      <c r="A7" s="6" t="s">
        <v>157</v>
      </c>
      <c r="B7" s="10">
        <v>9.9000000000000005E-2</v>
      </c>
      <c r="C7" s="10">
        <v>9.8327381869813199E-2</v>
      </c>
      <c r="D7" s="10">
        <v>0.10157181577438899</v>
      </c>
      <c r="E7" s="10" t="s">
        <v>99</v>
      </c>
      <c r="F7" s="10" t="s">
        <v>99</v>
      </c>
      <c r="G7" s="10">
        <v>0.20244183175229999</v>
      </c>
      <c r="H7" s="47">
        <v>7.7016758199999993E-2</v>
      </c>
      <c r="I7" s="50">
        <v>0.11763994689</v>
      </c>
      <c r="J7" s="76">
        <v>0.22164357042499999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66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36.4</v>
      </c>
      <c r="C12" s="35">
        <f t="shared" si="0"/>
        <v>33.609820454942067</v>
      </c>
      <c r="D12" s="11">
        <f t="shared" si="0"/>
        <v>32.828528642379901</v>
      </c>
      <c r="E12" s="11" t="s">
        <v>99</v>
      </c>
      <c r="F12" s="11" t="s">
        <v>99</v>
      </c>
      <c r="G12" s="11">
        <f t="shared" si="0"/>
        <v>44.723002322195001</v>
      </c>
      <c r="H12" s="11">
        <f t="shared" si="0"/>
        <v>37.683920968499997</v>
      </c>
      <c r="I12" s="11">
        <f t="shared" si="0"/>
        <v>39.666327146500002</v>
      </c>
      <c r="J12" s="11">
        <f t="shared" si="0"/>
        <v>45.979371303600004</v>
      </c>
    </row>
    <row r="14" spans="1:10" s="16" customFormat="1" ht="30" customHeight="1" x14ac:dyDescent="0.2">
      <c r="A14" s="14" t="s">
        <v>178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28.5" x14ac:dyDescent="0.2">
      <c r="A18" s="113" t="s">
        <v>66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39.839572192513373</v>
      </c>
      <c r="C19" s="19">
        <f t="shared" ref="C19:V19" si="1">100*C32+C31*50+C30*0</f>
        <v>29.696132596685082</v>
      </c>
      <c r="D19" s="19">
        <f t="shared" si="1"/>
        <v>41.310160427807489</v>
      </c>
      <c r="E19" s="19">
        <f t="shared" si="1"/>
        <v>31.781914893617021</v>
      </c>
      <c r="F19" s="19">
        <f t="shared" si="1"/>
        <v>35.359116022099442</v>
      </c>
      <c r="G19" s="19">
        <f t="shared" si="1"/>
        <v>35.391566265060241</v>
      </c>
      <c r="H19" s="19">
        <f t="shared" si="1"/>
        <v>33.290155440414509</v>
      </c>
      <c r="I19" s="19">
        <f t="shared" si="1"/>
        <v>49.39613526570048</v>
      </c>
      <c r="J19" s="19">
        <f t="shared" si="1"/>
        <v>38.574938574938578</v>
      </c>
      <c r="K19" s="19">
        <f t="shared" si="1"/>
        <v>37.679425837320579</v>
      </c>
      <c r="L19" s="19">
        <f t="shared" si="1"/>
        <v>34.061696658097688</v>
      </c>
      <c r="M19" s="19">
        <f t="shared" si="1"/>
        <v>35.128205128205124</v>
      </c>
      <c r="N19" s="19">
        <f t="shared" si="1"/>
        <v>35.805626598465473</v>
      </c>
      <c r="O19" s="19">
        <f t="shared" si="1"/>
        <v>47.409326424870464</v>
      </c>
      <c r="P19" s="19">
        <f t="shared" si="1"/>
        <v>30.875</v>
      </c>
      <c r="Q19" s="19">
        <f t="shared" si="1"/>
        <v>33.815789473684212</v>
      </c>
      <c r="R19" s="19">
        <f t="shared" si="1"/>
        <v>33.597883597883595</v>
      </c>
      <c r="S19" s="19">
        <f t="shared" si="1"/>
        <v>36.363636363636367</v>
      </c>
      <c r="T19" s="19">
        <f t="shared" si="1"/>
        <v>35.264483627204029</v>
      </c>
      <c r="U19" s="19">
        <f t="shared" si="1"/>
        <v>33.550913838120103</v>
      </c>
      <c r="V19" s="19">
        <f t="shared" si="1"/>
        <v>25.515463917525775</v>
      </c>
      <c r="W19" s="38">
        <f>B12</f>
        <v>36.4</v>
      </c>
    </row>
    <row r="20" spans="1:23" ht="14.25" x14ac:dyDescent="0.25">
      <c r="A20" s="37">
        <v>2017</v>
      </c>
      <c r="B20" s="19">
        <f>100*B36+B35*50+B34*0</f>
        <v>28.225806451612904</v>
      </c>
      <c r="C20" s="19">
        <f t="shared" ref="C20:V20" si="2">100*C36+C35*50+C34*0</f>
        <v>39.743589743589737</v>
      </c>
      <c r="D20" s="19">
        <f t="shared" si="2"/>
        <v>35.922330097087375</v>
      </c>
      <c r="E20" s="19">
        <f t="shared" si="2"/>
        <v>32.720588235294116</v>
      </c>
      <c r="F20" s="19">
        <f t="shared" si="2"/>
        <v>32.4</v>
      </c>
      <c r="G20" s="19">
        <f t="shared" si="2"/>
        <v>40.983606557377051</v>
      </c>
      <c r="H20" s="19">
        <f t="shared" si="2"/>
        <v>71.759259259259267</v>
      </c>
      <c r="I20" s="19">
        <f t="shared" si="2"/>
        <v>32.758620689655174</v>
      </c>
      <c r="J20" s="19">
        <f t="shared" si="2"/>
        <v>41.509433962264154</v>
      </c>
      <c r="K20" s="19">
        <f t="shared" si="2"/>
        <v>24.832214765100673</v>
      </c>
      <c r="L20" s="19">
        <f t="shared" si="2"/>
        <v>33.776595744680854</v>
      </c>
      <c r="M20" s="19">
        <f t="shared" si="2"/>
        <v>38.135593220338976</v>
      </c>
      <c r="N20" s="19">
        <f t="shared" si="2"/>
        <v>24.137931034482758</v>
      </c>
      <c r="O20" s="19">
        <f t="shared" si="2"/>
        <v>29.775280898876403</v>
      </c>
      <c r="P20" s="19">
        <f t="shared" si="2"/>
        <v>33.497536945812811</v>
      </c>
      <c r="Q20" s="19">
        <f t="shared" si="2"/>
        <v>24.836601307189543</v>
      </c>
      <c r="R20" s="19">
        <f t="shared" si="2"/>
        <v>28.017241379310342</v>
      </c>
      <c r="S20" s="19">
        <f t="shared" si="2"/>
        <v>28.804347826086953</v>
      </c>
      <c r="T20" s="19">
        <f t="shared" si="2"/>
        <v>35.483870967741936</v>
      </c>
      <c r="U20" s="19">
        <f t="shared" si="2"/>
        <v>30.49645390070922</v>
      </c>
      <c r="V20" s="19">
        <f t="shared" si="2"/>
        <v>32.142857142857146</v>
      </c>
      <c r="W20" s="39">
        <f>C12</f>
        <v>33.609820454942067</v>
      </c>
    </row>
    <row r="21" spans="1:23" ht="14.25" x14ac:dyDescent="0.25">
      <c r="A21" s="37">
        <v>2016</v>
      </c>
      <c r="B21" s="19">
        <f>100*B40+B39*50+B38*0</f>
        <v>37.106017191977074</v>
      </c>
      <c r="C21" s="19">
        <f t="shared" ref="C21:V21" si="3">100*C40+C39*50+C38*0</f>
        <v>48.096446700507613</v>
      </c>
      <c r="D21" s="19">
        <f t="shared" si="3"/>
        <v>28.991596638655462</v>
      </c>
      <c r="E21" s="19">
        <f t="shared" si="3"/>
        <v>29.106628242074926</v>
      </c>
      <c r="F21" s="19">
        <f t="shared" si="3"/>
        <v>32.397959183673464</v>
      </c>
      <c r="G21" s="19">
        <f t="shared" si="3"/>
        <v>35.106382978723403</v>
      </c>
      <c r="H21" s="19">
        <f t="shared" si="3"/>
        <v>35.090361445783131</v>
      </c>
      <c r="I21" s="19">
        <f t="shared" si="3"/>
        <v>29.153094462540714</v>
      </c>
      <c r="J21" s="19">
        <f t="shared" si="3"/>
        <v>26.19047619047619</v>
      </c>
      <c r="K21" s="19">
        <f t="shared" si="3"/>
        <v>46.648793565683647</v>
      </c>
      <c r="L21" s="19">
        <f t="shared" si="3"/>
        <v>25</v>
      </c>
      <c r="M21" s="19">
        <f t="shared" si="3"/>
        <v>27.881619937694701</v>
      </c>
      <c r="N21" s="19">
        <f t="shared" si="3"/>
        <v>34.217506631299734</v>
      </c>
      <c r="O21" s="19">
        <f t="shared" si="3"/>
        <v>34.513274336283189</v>
      </c>
      <c r="P21" s="19">
        <f t="shared" si="3"/>
        <v>36.428571428571431</v>
      </c>
      <c r="Q21" s="19">
        <f t="shared" si="3"/>
        <v>31.315789473684212</v>
      </c>
      <c r="R21" s="19">
        <f t="shared" si="3"/>
        <v>27.690288713910761</v>
      </c>
      <c r="S21" s="19">
        <f t="shared" si="3"/>
        <v>20.502645502645503</v>
      </c>
      <c r="T21" s="19">
        <f t="shared" si="3"/>
        <v>18.985507246376812</v>
      </c>
      <c r="U21" s="19">
        <f t="shared" si="3"/>
        <v>25.379939209726444</v>
      </c>
      <c r="V21" s="19">
        <f t="shared" si="3"/>
        <v>37.795275590551185</v>
      </c>
      <c r="W21" s="39">
        <f>D12</f>
        <v>32.828528642379901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48.181818181818173</v>
      </c>
      <c r="C24" s="19">
        <f t="shared" ref="C24:V24" si="4">100*C52+C51*50+C50*0</f>
        <v>45.614035087719294</v>
      </c>
      <c r="D24" s="19">
        <f t="shared" si="4"/>
        <v>37.16814159292035</v>
      </c>
      <c r="E24" s="19">
        <f t="shared" si="4"/>
        <v>50</v>
      </c>
      <c r="F24" s="19">
        <f t="shared" si="4"/>
        <v>42.10526315789474</v>
      </c>
      <c r="G24" s="19">
        <f t="shared" si="4"/>
        <v>62.280701754385959</v>
      </c>
      <c r="H24" s="19">
        <f t="shared" si="4"/>
        <v>44.347826086956523</v>
      </c>
      <c r="I24" s="19">
        <f t="shared" si="4"/>
        <v>37.837837837837839</v>
      </c>
      <c r="J24" s="19">
        <f t="shared" si="4"/>
        <v>45.575221238938056</v>
      </c>
      <c r="K24" s="19">
        <f t="shared" si="4"/>
        <v>40.178571428571431</v>
      </c>
      <c r="L24" s="19">
        <f t="shared" si="4"/>
        <v>46.521739130434781</v>
      </c>
      <c r="M24" s="19">
        <f t="shared" si="4"/>
        <v>51.666666666666671</v>
      </c>
      <c r="N24" s="19">
        <f t="shared" si="4"/>
        <v>43.53448275862069</v>
      </c>
      <c r="O24" s="19">
        <f t="shared" si="4"/>
        <v>45.13274336283186</v>
      </c>
      <c r="P24" s="19">
        <f t="shared" si="4"/>
        <v>43.589743589743591</v>
      </c>
      <c r="Q24" s="19">
        <f t="shared" si="4"/>
        <v>44.594594594594597</v>
      </c>
      <c r="R24" s="19">
        <f t="shared" si="4"/>
        <v>43.103448275862071</v>
      </c>
      <c r="S24" s="19">
        <f t="shared" si="4"/>
        <v>46.153846153846153</v>
      </c>
      <c r="T24" s="19">
        <f t="shared" si="4"/>
        <v>37.280701754385966</v>
      </c>
      <c r="U24" s="19">
        <f t="shared" si="4"/>
        <v>40.756302521008401</v>
      </c>
      <c r="V24" s="19">
        <f t="shared" si="4"/>
        <v>47.058823529411768</v>
      </c>
      <c r="W24" s="39">
        <f>G12</f>
        <v>44.723002322195001</v>
      </c>
    </row>
    <row r="25" spans="1:23" ht="14.25" x14ac:dyDescent="0.25">
      <c r="A25" s="37">
        <v>2008</v>
      </c>
      <c r="B25" s="19">
        <f>100*B56+B55*50+B54*0</f>
        <v>44.55</v>
      </c>
      <c r="C25" s="19">
        <f t="shared" ref="C25:V25" si="5">100*C56+C55*50+C54*0</f>
        <v>38.700000000000003</v>
      </c>
      <c r="D25" s="19">
        <f t="shared" si="5"/>
        <v>47.4</v>
      </c>
      <c r="E25" s="19">
        <f t="shared" si="5"/>
        <v>41.95</v>
      </c>
      <c r="F25" s="19">
        <f t="shared" si="5"/>
        <v>36.25</v>
      </c>
      <c r="G25" s="19">
        <f t="shared" si="5"/>
        <v>35.25</v>
      </c>
      <c r="H25" s="19">
        <f t="shared" si="5"/>
        <v>35.800000000000004</v>
      </c>
      <c r="I25" s="19">
        <f t="shared" si="5"/>
        <v>41.85</v>
      </c>
      <c r="J25" s="19">
        <f t="shared" si="5"/>
        <v>43.550000000000004</v>
      </c>
      <c r="K25" s="19">
        <f t="shared" si="5"/>
        <v>33.65</v>
      </c>
      <c r="L25" s="19">
        <f t="shared" si="5"/>
        <v>32.85</v>
      </c>
      <c r="M25" s="19">
        <f t="shared" si="5"/>
        <v>37.800000000000004</v>
      </c>
      <c r="N25" s="19">
        <f t="shared" si="5"/>
        <v>36.25</v>
      </c>
      <c r="O25" s="19">
        <f t="shared" si="5"/>
        <v>40.65</v>
      </c>
      <c r="P25" s="19">
        <f t="shared" si="5"/>
        <v>37.299999999999997</v>
      </c>
      <c r="Q25" s="19">
        <f t="shared" si="5"/>
        <v>35.300000000000004</v>
      </c>
      <c r="R25" s="19">
        <f t="shared" si="5"/>
        <v>31.700000000000003</v>
      </c>
      <c r="S25" s="19">
        <f t="shared" si="5"/>
        <v>31.699999999999996</v>
      </c>
      <c r="T25" s="19">
        <f t="shared" si="5"/>
        <v>39</v>
      </c>
      <c r="U25" s="19">
        <f t="shared" si="5"/>
        <v>38.25</v>
      </c>
      <c r="V25" s="19">
        <f t="shared" si="5"/>
        <v>50</v>
      </c>
      <c r="W25" s="39">
        <f>H12</f>
        <v>37.683920968499997</v>
      </c>
    </row>
    <row r="26" spans="1:23" ht="14.25" x14ac:dyDescent="0.25">
      <c r="A26" s="37">
        <v>2007</v>
      </c>
      <c r="B26" s="19">
        <f>100*B60+B59*50+B58*0</f>
        <v>28.75000000000005</v>
      </c>
      <c r="C26" s="19">
        <f t="shared" ref="C26:V26" si="6">100*C60+C59*50+C58*0</f>
        <v>27.916666666666679</v>
      </c>
      <c r="D26" s="19">
        <f t="shared" si="6"/>
        <v>44</v>
      </c>
      <c r="E26" s="19">
        <f t="shared" si="6"/>
        <v>47.08333333333335</v>
      </c>
      <c r="F26" s="19">
        <f t="shared" si="6"/>
        <v>42.0833333333333</v>
      </c>
      <c r="G26" s="19">
        <f t="shared" si="6"/>
        <v>37.500000000000057</v>
      </c>
      <c r="H26" s="19">
        <f t="shared" si="6"/>
        <v>42.500000000000021</v>
      </c>
      <c r="I26" s="19">
        <f t="shared" si="6"/>
        <v>45.3125</v>
      </c>
      <c r="J26" s="19">
        <f t="shared" si="6"/>
        <v>34.5</v>
      </c>
      <c r="K26" s="19">
        <f t="shared" si="6"/>
        <v>40.25</v>
      </c>
      <c r="L26" s="19">
        <f t="shared" si="6"/>
        <v>34</v>
      </c>
      <c r="M26" s="19">
        <f t="shared" si="6"/>
        <v>29.5</v>
      </c>
      <c r="N26" s="19">
        <f t="shared" si="6"/>
        <v>40.883977900552495</v>
      </c>
      <c r="O26" s="19">
        <f t="shared" si="6"/>
        <v>55.063291139240548</v>
      </c>
      <c r="P26" s="19">
        <f t="shared" si="6"/>
        <v>44.692737430167654</v>
      </c>
      <c r="Q26" s="19">
        <f t="shared" si="6"/>
        <v>42.916666666666671</v>
      </c>
      <c r="R26" s="19">
        <f t="shared" si="6"/>
        <v>35.950413223140544</v>
      </c>
      <c r="S26" s="19">
        <f t="shared" si="6"/>
        <v>43.75</v>
      </c>
      <c r="T26" s="19">
        <f t="shared" si="6"/>
        <v>45</v>
      </c>
      <c r="U26" s="19">
        <f t="shared" si="6"/>
        <v>36.666666666666686</v>
      </c>
      <c r="V26" s="19">
        <f t="shared" si="6"/>
        <v>50</v>
      </c>
      <c r="W26" s="39">
        <f>I12</f>
        <v>39.666327146500002</v>
      </c>
    </row>
    <row r="27" spans="1:23" ht="14.25" x14ac:dyDescent="0.25">
      <c r="A27" s="40">
        <v>2006</v>
      </c>
      <c r="B27" s="19">
        <f>100*B64+B63*50+B62*0</f>
        <v>66.517857142857139</v>
      </c>
      <c r="C27" s="19">
        <f t="shared" ref="C27:V27" si="7">100*C64+C63*50+C62*0</f>
        <v>43.421052631578945</v>
      </c>
      <c r="D27" s="19">
        <f t="shared" si="7"/>
        <v>51.111111111111114</v>
      </c>
      <c r="E27" s="19">
        <f t="shared" si="7"/>
        <v>38.18181818181818</v>
      </c>
      <c r="F27" s="19">
        <f t="shared" si="7"/>
        <v>42.71844660194175</v>
      </c>
      <c r="G27" s="19">
        <f t="shared" si="7"/>
        <v>39.719626168224295</v>
      </c>
      <c r="H27" s="19">
        <f t="shared" si="7"/>
        <v>56.086956521739125</v>
      </c>
      <c r="I27" s="19">
        <f t="shared" si="7"/>
        <v>46.625766871165645</v>
      </c>
      <c r="J27" s="19">
        <f t="shared" si="7"/>
        <v>53.448275862068968</v>
      </c>
      <c r="K27" s="19">
        <f t="shared" si="7"/>
        <v>57.671957671957671</v>
      </c>
      <c r="L27" s="19">
        <f t="shared" si="7"/>
        <v>36.72316384180791</v>
      </c>
      <c r="M27" s="19">
        <f t="shared" si="7"/>
        <v>36.19047619047619</v>
      </c>
      <c r="N27" s="19">
        <f t="shared" si="7"/>
        <v>35.714285714285715</v>
      </c>
      <c r="O27" s="19">
        <f t="shared" si="7"/>
        <v>39.240506329113927</v>
      </c>
      <c r="P27" s="19">
        <f t="shared" si="7"/>
        <v>50.578034682080926</v>
      </c>
      <c r="Q27" s="19">
        <f t="shared" si="7"/>
        <v>50.454545454545453</v>
      </c>
      <c r="R27" s="19">
        <f t="shared" si="7"/>
        <v>32.178217821782184</v>
      </c>
      <c r="S27" s="19">
        <f t="shared" si="7"/>
        <v>57.608695652173914</v>
      </c>
      <c r="T27" s="19">
        <f t="shared" si="7"/>
        <v>29.591836734693878</v>
      </c>
      <c r="U27" s="19">
        <f t="shared" si="7"/>
        <v>45.614035087719301</v>
      </c>
      <c r="V27" s="19">
        <f t="shared" si="7"/>
        <v>70.689655172413794</v>
      </c>
      <c r="W27" s="41">
        <f>J12</f>
        <v>45.979371303600004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0.30213903743315507</v>
      </c>
      <c r="C30" s="9">
        <v>0.46961325966850831</v>
      </c>
      <c r="D30" s="9">
        <v>0.2967914438502674</v>
      </c>
      <c r="E30" s="9">
        <v>0.41223404255319152</v>
      </c>
      <c r="F30" s="9">
        <v>0.38121546961325969</v>
      </c>
      <c r="G30" s="9">
        <v>0.36445783132530118</v>
      </c>
      <c r="H30" s="9">
        <v>0.37564766839378239</v>
      </c>
      <c r="I30" s="9">
        <v>0.27536231884057971</v>
      </c>
      <c r="J30" s="9">
        <v>0.3685503685503686</v>
      </c>
      <c r="K30" s="9">
        <v>0.29425837320574161</v>
      </c>
      <c r="L30" s="9">
        <v>0.39845758354755778</v>
      </c>
      <c r="M30" s="9">
        <v>0.4</v>
      </c>
      <c r="N30" s="9">
        <v>0.43478260869565216</v>
      </c>
      <c r="O30" s="9">
        <v>0.22020725388601037</v>
      </c>
      <c r="P30" s="9">
        <v>0.41249999999999998</v>
      </c>
      <c r="Q30" s="9">
        <v>0.40526315789473683</v>
      </c>
      <c r="R30" s="9">
        <v>0.42857142857142855</v>
      </c>
      <c r="S30" s="9">
        <v>0.39066339066339067</v>
      </c>
      <c r="T30" s="9">
        <v>0.34760705289672544</v>
      </c>
      <c r="U30" s="9">
        <v>0.37859007832898173</v>
      </c>
      <c r="V30" s="9">
        <v>0.54639175257731953</v>
      </c>
    </row>
    <row r="31" spans="1:23" ht="14.25" x14ac:dyDescent="0.25">
      <c r="A31" s="5" t="s">
        <v>156</v>
      </c>
      <c r="B31" s="9">
        <v>0.59893048128342241</v>
      </c>
      <c r="C31" s="9">
        <v>0.4668508287292818</v>
      </c>
      <c r="D31" s="9">
        <v>0.5802139037433155</v>
      </c>
      <c r="E31" s="9">
        <v>0.53989361702127658</v>
      </c>
      <c r="F31" s="9">
        <v>0.53038674033149169</v>
      </c>
      <c r="G31" s="9">
        <v>0.56325301204819278</v>
      </c>
      <c r="H31" s="9">
        <v>0.58290155440414504</v>
      </c>
      <c r="I31" s="9">
        <v>0.46135265700483091</v>
      </c>
      <c r="J31" s="9">
        <v>0.49140049140049141</v>
      </c>
      <c r="K31" s="9">
        <v>0.65789473684210531</v>
      </c>
      <c r="L31" s="9">
        <v>0.52185089974293064</v>
      </c>
      <c r="M31" s="9">
        <v>0.49743589743589745</v>
      </c>
      <c r="N31" s="9">
        <v>0.41432225063938621</v>
      </c>
      <c r="O31" s="9">
        <v>0.6113989637305699</v>
      </c>
      <c r="P31" s="9">
        <v>0.5575</v>
      </c>
      <c r="Q31" s="9">
        <v>0.51315789473684215</v>
      </c>
      <c r="R31" s="9">
        <v>0.47089947089947087</v>
      </c>
      <c r="S31" s="9">
        <v>0.49140049140049141</v>
      </c>
      <c r="T31" s="9">
        <v>0.59949622166246852</v>
      </c>
      <c r="U31" s="9">
        <v>0.57180156657963443</v>
      </c>
      <c r="V31" s="9">
        <v>0.39690721649484539</v>
      </c>
    </row>
    <row r="32" spans="1:23" ht="15" thickBot="1" x14ac:dyDescent="0.3">
      <c r="A32" s="6" t="s">
        <v>157</v>
      </c>
      <c r="B32" s="9">
        <v>9.8930481283422467E-2</v>
      </c>
      <c r="C32" s="9">
        <v>6.3535911602209949E-2</v>
      </c>
      <c r="D32" s="9">
        <v>0.12299465240641712</v>
      </c>
      <c r="E32" s="9">
        <v>4.7872340425531922E-2</v>
      </c>
      <c r="F32" s="9">
        <v>8.8397790055248601E-2</v>
      </c>
      <c r="G32" s="9">
        <v>7.2289156626506021E-2</v>
      </c>
      <c r="H32" s="9">
        <v>4.1450777202072547E-2</v>
      </c>
      <c r="I32" s="9">
        <v>0.26328502415458938</v>
      </c>
      <c r="J32" s="9">
        <v>0.14004914004914004</v>
      </c>
      <c r="K32" s="9">
        <v>4.784688995215311E-2</v>
      </c>
      <c r="L32" s="9">
        <v>7.9691516709511565E-2</v>
      </c>
      <c r="M32" s="9">
        <v>0.10256410256410256</v>
      </c>
      <c r="N32" s="9">
        <v>0.15089514066496162</v>
      </c>
      <c r="O32" s="9">
        <v>0.16839378238341968</v>
      </c>
      <c r="P32" s="9">
        <v>0.03</v>
      </c>
      <c r="Q32" s="9">
        <v>8.1578947368421056E-2</v>
      </c>
      <c r="R32" s="9">
        <v>0.10052910052910052</v>
      </c>
      <c r="S32" s="9">
        <v>0.11793611793611794</v>
      </c>
      <c r="T32" s="9">
        <v>5.2896725440806043E-2</v>
      </c>
      <c r="U32" s="9">
        <v>4.960835509138381E-2</v>
      </c>
      <c r="V32" s="9">
        <v>5.6701030927835051E-2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0.47580645161290325</v>
      </c>
      <c r="C34" s="9">
        <v>0.27350427350427353</v>
      </c>
      <c r="D34" s="9">
        <v>0.35922330097087385</v>
      </c>
      <c r="E34" s="9">
        <v>0.36764705882352944</v>
      </c>
      <c r="F34" s="9">
        <v>0.39200000000000002</v>
      </c>
      <c r="G34" s="9">
        <v>0.44262295081967212</v>
      </c>
      <c r="H34" s="9">
        <v>7.407407407407407E-2</v>
      </c>
      <c r="I34" s="9">
        <v>0.47783251231527096</v>
      </c>
      <c r="J34" s="9">
        <v>0.3867924528301887</v>
      </c>
      <c r="K34" s="9">
        <v>0.61073825503355705</v>
      </c>
      <c r="L34" s="9">
        <v>0.41489361702127658</v>
      </c>
      <c r="M34" s="9">
        <v>0.32203389830508472</v>
      </c>
      <c r="N34" s="9">
        <v>0.51724137931034486</v>
      </c>
      <c r="O34" s="9">
        <v>0.4157303370786517</v>
      </c>
      <c r="P34" s="9">
        <v>0.35467980295566504</v>
      </c>
      <c r="Q34" s="9">
        <v>0.63398692810457513</v>
      </c>
      <c r="R34" s="9">
        <v>0.47413793103448276</v>
      </c>
      <c r="S34" s="9">
        <v>0.48913043478260865</v>
      </c>
      <c r="T34" s="9">
        <v>0.41935483870967744</v>
      </c>
      <c r="U34" s="9">
        <v>0.43971631205673761</v>
      </c>
      <c r="V34" s="9">
        <v>0.45238095238095238</v>
      </c>
    </row>
    <row r="35" spans="1:22" ht="14.25" x14ac:dyDescent="0.25">
      <c r="A35" s="5" t="s">
        <v>156</v>
      </c>
      <c r="B35" s="9">
        <v>0.4838709677419355</v>
      </c>
      <c r="C35" s="9">
        <v>0.658119658119658</v>
      </c>
      <c r="D35" s="9">
        <v>0.56310679611650483</v>
      </c>
      <c r="E35" s="9">
        <v>0.61029411764705888</v>
      </c>
      <c r="F35" s="9">
        <v>0.56799999999999995</v>
      </c>
      <c r="G35" s="9">
        <v>0.29508196721311475</v>
      </c>
      <c r="H35" s="9">
        <v>0.41666666666666674</v>
      </c>
      <c r="I35" s="9">
        <v>0.38916256157635476</v>
      </c>
      <c r="J35" s="9">
        <v>0.39622641509433959</v>
      </c>
      <c r="K35" s="9">
        <v>0.28187919463087246</v>
      </c>
      <c r="L35" s="9">
        <v>0.49468085106382981</v>
      </c>
      <c r="M35" s="9">
        <v>0.59322033898305082</v>
      </c>
      <c r="N35" s="9">
        <v>0.48275862068965514</v>
      </c>
      <c r="O35" s="9">
        <v>0.5730337078651685</v>
      </c>
      <c r="P35" s="9">
        <v>0.62068965517241381</v>
      </c>
      <c r="Q35" s="9">
        <v>0.23529411764705879</v>
      </c>
      <c r="R35" s="9">
        <v>0.49137931034482757</v>
      </c>
      <c r="S35" s="9">
        <v>0.44565217391304346</v>
      </c>
      <c r="T35" s="9">
        <v>0.45161290322580638</v>
      </c>
      <c r="U35" s="9">
        <v>0.51063829787234039</v>
      </c>
      <c r="V35" s="9">
        <v>0.45238095238095238</v>
      </c>
    </row>
    <row r="36" spans="1:22" ht="15" thickBot="1" x14ac:dyDescent="0.3">
      <c r="A36" s="6" t="s">
        <v>157</v>
      </c>
      <c r="B36" s="9">
        <v>4.0322580645161289E-2</v>
      </c>
      <c r="C36" s="9">
        <v>6.8376068376068383E-2</v>
      </c>
      <c r="D36" s="9">
        <v>7.7669902912621352E-2</v>
      </c>
      <c r="E36" s="9">
        <v>2.2058823529411766E-2</v>
      </c>
      <c r="F36" s="9">
        <v>0.04</v>
      </c>
      <c r="G36" s="9">
        <v>0.26229508196721313</v>
      </c>
      <c r="H36" s="9">
        <v>0.5092592592592593</v>
      </c>
      <c r="I36" s="9">
        <v>0.13300492610837439</v>
      </c>
      <c r="J36" s="9">
        <v>0.21698113207547171</v>
      </c>
      <c r="K36" s="9">
        <v>0.10738255033557048</v>
      </c>
      <c r="L36" s="9">
        <v>9.0425531914893623E-2</v>
      </c>
      <c r="M36" s="9">
        <v>8.4745762711864389E-2</v>
      </c>
      <c r="N36" s="9"/>
      <c r="O36" s="9">
        <v>1.1235955056179777E-2</v>
      </c>
      <c r="P36" s="9">
        <v>2.4630541871921183E-2</v>
      </c>
      <c r="Q36" s="9">
        <v>0.13071895424836602</v>
      </c>
      <c r="R36" s="9">
        <v>3.4482758620689655E-2</v>
      </c>
      <c r="S36" s="9">
        <v>6.5217391304347824E-2</v>
      </c>
      <c r="T36" s="9">
        <v>0.12903225806451613</v>
      </c>
      <c r="U36" s="9">
        <v>4.9645390070921988E-2</v>
      </c>
      <c r="V36" s="9">
        <v>9.5238095238095233E-2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0.36676217765042979</v>
      </c>
      <c r="C38" s="9">
        <v>0.1065989847715736</v>
      </c>
      <c r="D38" s="9">
        <v>0.49859943977591037</v>
      </c>
      <c r="E38" s="9">
        <v>0.49567723342939479</v>
      </c>
      <c r="F38" s="9">
        <v>0.42346938775510201</v>
      </c>
      <c r="G38" s="9">
        <v>0.43085106382978722</v>
      </c>
      <c r="H38" s="9">
        <v>0.44578313253012047</v>
      </c>
      <c r="I38" s="9">
        <v>0.49837133550488599</v>
      </c>
      <c r="J38" s="9">
        <v>0.52645502645502651</v>
      </c>
      <c r="K38" s="9">
        <v>0.3163538873994638</v>
      </c>
      <c r="L38" s="9">
        <v>0.59326424870466321</v>
      </c>
      <c r="M38" s="9">
        <v>0.50467289719626163</v>
      </c>
      <c r="N38" s="9">
        <v>0.42970822281167109</v>
      </c>
      <c r="O38" s="9">
        <v>0.46607669616519176</v>
      </c>
      <c r="P38" s="9">
        <v>0.34</v>
      </c>
      <c r="Q38" s="9">
        <v>0.43157894736842112</v>
      </c>
      <c r="R38" s="9">
        <v>0.53018372703412076</v>
      </c>
      <c r="S38" s="9">
        <v>0.66931216931216941</v>
      </c>
      <c r="T38" s="9">
        <v>0.65217391304347827</v>
      </c>
      <c r="U38" s="9">
        <v>0.5714285714285714</v>
      </c>
      <c r="V38" s="9">
        <v>0.39370078740157483</v>
      </c>
    </row>
    <row r="39" spans="1:22" ht="14.25" x14ac:dyDescent="0.25">
      <c r="A39" s="5" t="s">
        <v>156</v>
      </c>
      <c r="B39" s="9">
        <v>0.52435530085959881</v>
      </c>
      <c r="C39" s="9">
        <v>0.82487309644670048</v>
      </c>
      <c r="D39" s="9">
        <v>0.42296918767507002</v>
      </c>
      <c r="E39" s="9">
        <v>0.4265129682997118</v>
      </c>
      <c r="F39" s="9">
        <v>0.50510204081632648</v>
      </c>
      <c r="G39" s="9">
        <v>0.43617021276595752</v>
      </c>
      <c r="H39" s="9">
        <v>0.40662650602409639</v>
      </c>
      <c r="I39" s="9">
        <v>0.42019543973941365</v>
      </c>
      <c r="J39" s="9">
        <v>0.42328042328042331</v>
      </c>
      <c r="K39" s="9">
        <v>0.43431635388739948</v>
      </c>
      <c r="L39" s="9">
        <v>0.31347150259067358</v>
      </c>
      <c r="M39" s="9">
        <v>0.43302180685358249</v>
      </c>
      <c r="N39" s="9">
        <v>0.45623342175066312</v>
      </c>
      <c r="O39" s="9">
        <v>0.3775811209439528</v>
      </c>
      <c r="P39" s="9">
        <v>0.59142857142857141</v>
      </c>
      <c r="Q39" s="9">
        <v>0.51052631578947372</v>
      </c>
      <c r="R39" s="9">
        <v>0.38582677165354329</v>
      </c>
      <c r="S39" s="9">
        <v>0.25132275132275134</v>
      </c>
      <c r="T39" s="9">
        <v>0.31594202898550727</v>
      </c>
      <c r="U39" s="9">
        <v>0.34954407294832829</v>
      </c>
      <c r="V39" s="9">
        <v>0.45669291338582679</v>
      </c>
    </row>
    <row r="40" spans="1:22" ht="15" thickBot="1" x14ac:dyDescent="0.3">
      <c r="A40" s="6" t="s">
        <v>157</v>
      </c>
      <c r="B40" s="9">
        <v>0.10888252148997137</v>
      </c>
      <c r="C40" s="9">
        <v>6.8527918781725886E-2</v>
      </c>
      <c r="D40" s="9">
        <v>7.8431372549019607E-2</v>
      </c>
      <c r="E40" s="9">
        <v>7.7809798270893377E-2</v>
      </c>
      <c r="F40" s="9">
        <v>7.1428571428571425E-2</v>
      </c>
      <c r="G40" s="9">
        <v>0.13297872340425532</v>
      </c>
      <c r="H40" s="9">
        <v>0.14759036144578314</v>
      </c>
      <c r="I40" s="9">
        <v>8.143322475570032E-2</v>
      </c>
      <c r="J40" s="9">
        <v>5.0264550264550262E-2</v>
      </c>
      <c r="K40" s="9">
        <v>0.24932975871313673</v>
      </c>
      <c r="L40" s="9">
        <v>9.3264248704663211E-2</v>
      </c>
      <c r="M40" s="9">
        <v>6.2305295950155763E-2</v>
      </c>
      <c r="N40" s="9">
        <v>0.11405835543766578</v>
      </c>
      <c r="O40" s="9">
        <v>0.15634218289085547</v>
      </c>
      <c r="P40" s="9">
        <v>6.8571428571428575E-2</v>
      </c>
      <c r="Q40" s="9">
        <v>5.7894736842105263E-2</v>
      </c>
      <c r="R40" s="9">
        <v>8.3989501312335957E-2</v>
      </c>
      <c r="S40" s="9">
        <v>7.9365079365079361E-2</v>
      </c>
      <c r="T40" s="9">
        <v>3.1884057971014491E-2</v>
      </c>
      <c r="U40" s="9">
        <v>7.9027355623100301E-2</v>
      </c>
      <c r="V40" s="9">
        <v>0.14960629921259844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8" t="s">
        <v>99</v>
      </c>
      <c r="C42" s="8" t="s">
        <v>99</v>
      </c>
      <c r="D42" s="8" t="s">
        <v>99</v>
      </c>
      <c r="E42" s="8" t="s">
        <v>99</v>
      </c>
      <c r="F42" s="8" t="s">
        <v>99</v>
      </c>
      <c r="G42" s="8" t="s">
        <v>99</v>
      </c>
      <c r="H42" s="8" t="s">
        <v>99</v>
      </c>
      <c r="I42" s="8" t="s">
        <v>99</v>
      </c>
      <c r="J42" s="8" t="s">
        <v>99</v>
      </c>
      <c r="K42" s="8" t="s">
        <v>99</v>
      </c>
      <c r="L42" s="8" t="s">
        <v>99</v>
      </c>
      <c r="M42" s="8" t="s">
        <v>99</v>
      </c>
      <c r="N42" s="8" t="s">
        <v>99</v>
      </c>
      <c r="O42" s="8" t="s">
        <v>99</v>
      </c>
      <c r="P42" s="8" t="s">
        <v>99</v>
      </c>
      <c r="Q42" s="8" t="s">
        <v>99</v>
      </c>
      <c r="R42" s="8" t="s">
        <v>99</v>
      </c>
      <c r="S42" s="8" t="s">
        <v>99</v>
      </c>
      <c r="T42" s="8" t="s">
        <v>99</v>
      </c>
      <c r="U42" s="8" t="s">
        <v>99</v>
      </c>
      <c r="V42" s="8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10" t="s">
        <v>99</v>
      </c>
      <c r="C44" s="10" t="s">
        <v>99</v>
      </c>
      <c r="D44" s="10" t="s">
        <v>99</v>
      </c>
      <c r="E44" s="10" t="s">
        <v>99</v>
      </c>
      <c r="F44" s="10" t="s">
        <v>99</v>
      </c>
      <c r="G44" s="10" t="s">
        <v>99</v>
      </c>
      <c r="H44" s="10" t="s">
        <v>99</v>
      </c>
      <c r="I44" s="10" t="s">
        <v>99</v>
      </c>
      <c r="J44" s="10" t="s">
        <v>99</v>
      </c>
      <c r="K44" s="10" t="s">
        <v>99</v>
      </c>
      <c r="L44" s="10" t="s">
        <v>99</v>
      </c>
      <c r="M44" s="10" t="s">
        <v>99</v>
      </c>
      <c r="N44" s="10" t="s">
        <v>99</v>
      </c>
      <c r="O44" s="10" t="s">
        <v>99</v>
      </c>
      <c r="P44" s="10" t="s">
        <v>99</v>
      </c>
      <c r="Q44" s="10" t="s">
        <v>99</v>
      </c>
      <c r="R44" s="10" t="s">
        <v>99</v>
      </c>
      <c r="S44" s="10" t="s">
        <v>99</v>
      </c>
      <c r="T44" s="10" t="s">
        <v>99</v>
      </c>
      <c r="U44" s="10" t="s">
        <v>99</v>
      </c>
      <c r="V44" s="10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8" t="s">
        <v>99</v>
      </c>
      <c r="C46" s="8" t="s">
        <v>99</v>
      </c>
      <c r="D46" s="8" t="s">
        <v>99</v>
      </c>
      <c r="E46" s="8" t="s">
        <v>99</v>
      </c>
      <c r="F46" s="8" t="s">
        <v>99</v>
      </c>
      <c r="G46" s="8" t="s">
        <v>99</v>
      </c>
      <c r="H46" s="8" t="s">
        <v>99</v>
      </c>
      <c r="I46" s="8" t="s">
        <v>99</v>
      </c>
      <c r="J46" s="8" t="s">
        <v>99</v>
      </c>
      <c r="K46" s="8" t="s">
        <v>99</v>
      </c>
      <c r="L46" s="8" t="s">
        <v>99</v>
      </c>
      <c r="M46" s="8" t="s">
        <v>99</v>
      </c>
      <c r="N46" s="8" t="s">
        <v>99</v>
      </c>
      <c r="O46" s="8" t="s">
        <v>99</v>
      </c>
      <c r="P46" s="8" t="s">
        <v>99</v>
      </c>
      <c r="Q46" s="8" t="s">
        <v>99</v>
      </c>
      <c r="R46" s="8" t="s">
        <v>99</v>
      </c>
      <c r="S46" s="8" t="s">
        <v>99</v>
      </c>
      <c r="T46" s="8" t="s">
        <v>99</v>
      </c>
      <c r="U46" s="8" t="s">
        <v>99</v>
      </c>
      <c r="V46" s="8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0.30909090909090908</v>
      </c>
      <c r="C50" s="9">
        <v>0.33333333333333326</v>
      </c>
      <c r="D50" s="9">
        <v>0.31858407079646017</v>
      </c>
      <c r="E50" s="9">
        <v>0.29059829059829062</v>
      </c>
      <c r="F50" s="9">
        <v>0.30701754385964913</v>
      </c>
      <c r="G50" s="9">
        <v>0.14912280701754385</v>
      </c>
      <c r="H50" s="9">
        <v>0.32173913043478258</v>
      </c>
      <c r="I50" s="9">
        <v>0.3963963963963964</v>
      </c>
      <c r="J50" s="9">
        <v>0.32743362831858408</v>
      </c>
      <c r="K50" s="9">
        <v>0.2767857142857143</v>
      </c>
      <c r="L50" s="9">
        <v>0.33043478260869563</v>
      </c>
      <c r="M50" s="9">
        <v>0.20833333333333337</v>
      </c>
      <c r="N50" s="9">
        <v>0.33620689655172414</v>
      </c>
      <c r="O50" s="9">
        <v>0.31858407079646017</v>
      </c>
      <c r="P50" s="9">
        <v>0.31623931623931623</v>
      </c>
      <c r="Q50" s="9">
        <v>0.27027027027027029</v>
      </c>
      <c r="R50" s="9">
        <v>0.31034482758620691</v>
      </c>
      <c r="S50" s="9">
        <v>0.31623931623931623</v>
      </c>
      <c r="T50" s="9">
        <v>0.39473684210526316</v>
      </c>
      <c r="U50" s="9">
        <v>0.34453781512605042</v>
      </c>
      <c r="V50" s="9">
        <v>0.27731092436974791</v>
      </c>
    </row>
    <row r="51" spans="1:22" ht="14.25" x14ac:dyDescent="0.25">
      <c r="A51" s="5" t="s">
        <v>156</v>
      </c>
      <c r="B51" s="9">
        <v>0.41818181818181815</v>
      </c>
      <c r="C51" s="9">
        <v>0.42105263157894735</v>
      </c>
      <c r="D51" s="9">
        <v>0.61946902654867253</v>
      </c>
      <c r="E51" s="9">
        <v>0.41880341880341881</v>
      </c>
      <c r="F51" s="9">
        <v>0.54385964912280704</v>
      </c>
      <c r="G51" s="9">
        <v>0.45614035087719296</v>
      </c>
      <c r="H51" s="9">
        <v>0.46956521739130436</v>
      </c>
      <c r="I51" s="9">
        <v>0.45045045045045046</v>
      </c>
      <c r="J51" s="9">
        <v>0.43362831858407075</v>
      </c>
      <c r="K51" s="9">
        <v>0.6428571428571429</v>
      </c>
      <c r="L51" s="9">
        <v>0.40869565217391307</v>
      </c>
      <c r="M51" s="9">
        <v>0.55000000000000004</v>
      </c>
      <c r="N51" s="9">
        <v>0.45689655172413796</v>
      </c>
      <c r="O51" s="9">
        <v>0.46017699115044247</v>
      </c>
      <c r="P51" s="9">
        <v>0.49572649572649574</v>
      </c>
      <c r="Q51" s="9">
        <v>0.56756756756756754</v>
      </c>
      <c r="R51" s="9">
        <v>0.51724137931034486</v>
      </c>
      <c r="S51" s="9">
        <v>0.44444444444444442</v>
      </c>
      <c r="T51" s="9">
        <v>0.46491228070175439</v>
      </c>
      <c r="U51" s="9">
        <v>0.49579831932773111</v>
      </c>
      <c r="V51" s="9">
        <v>0.50420168067226889</v>
      </c>
    </row>
    <row r="52" spans="1:22" ht="15" thickBot="1" x14ac:dyDescent="0.3">
      <c r="A52" s="6" t="s">
        <v>157</v>
      </c>
      <c r="B52" s="9">
        <v>0.27272727272727271</v>
      </c>
      <c r="C52" s="9">
        <v>0.24561403508771928</v>
      </c>
      <c r="D52" s="9">
        <v>6.1946902654867256E-2</v>
      </c>
      <c r="E52" s="9">
        <v>0.29059829059829062</v>
      </c>
      <c r="F52" s="9">
        <v>0.14912280701754385</v>
      </c>
      <c r="G52" s="9">
        <v>0.39473684210526316</v>
      </c>
      <c r="H52" s="9">
        <v>0.20869565217391306</v>
      </c>
      <c r="I52" s="9">
        <v>0.15315315315315314</v>
      </c>
      <c r="J52" s="9">
        <v>0.23893805309734514</v>
      </c>
      <c r="K52" s="9">
        <v>8.0357142857142863E-2</v>
      </c>
      <c r="L52" s="9">
        <v>0.2608695652173913</v>
      </c>
      <c r="M52" s="9">
        <v>0.24166666666666667</v>
      </c>
      <c r="N52" s="9">
        <v>0.20689655172413793</v>
      </c>
      <c r="O52" s="9">
        <v>0.22123893805309736</v>
      </c>
      <c r="P52" s="9">
        <v>0.18803418803418803</v>
      </c>
      <c r="Q52" s="9">
        <v>0.16216216216216217</v>
      </c>
      <c r="R52" s="9">
        <v>0.17241379310344829</v>
      </c>
      <c r="S52" s="9">
        <v>0.23931623931623933</v>
      </c>
      <c r="T52" s="9">
        <v>0.14035087719298245</v>
      </c>
      <c r="U52" s="9">
        <v>0.15966386554621848</v>
      </c>
      <c r="V52" s="9">
        <v>0.21848739495798319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0.23400000000000001</v>
      </c>
      <c r="C54" s="9">
        <v>0.28299999999999997</v>
      </c>
      <c r="D54" s="9">
        <v>0.26300000000000001</v>
      </c>
      <c r="E54" s="9">
        <v>0.25</v>
      </c>
      <c r="F54" s="9">
        <v>0.30399999999999999</v>
      </c>
      <c r="G54" s="9">
        <v>0.36499999999999999</v>
      </c>
      <c r="H54" s="9">
        <v>0.32100000000000001</v>
      </c>
      <c r="I54" s="9">
        <v>0.308</v>
      </c>
      <c r="J54" s="9">
        <v>0.17899999999999999</v>
      </c>
      <c r="K54" s="9">
        <v>0.34899999999999998</v>
      </c>
      <c r="L54" s="9">
        <v>0.40600000000000003</v>
      </c>
      <c r="M54" s="9">
        <v>0.311</v>
      </c>
      <c r="N54" s="9">
        <v>0.36499999999999999</v>
      </c>
      <c r="O54" s="9">
        <v>0.35699999999999998</v>
      </c>
      <c r="P54" s="9">
        <v>0.312</v>
      </c>
      <c r="Q54" s="9">
        <v>0.36799999999999999</v>
      </c>
      <c r="R54" s="9">
        <v>0.40400000000000003</v>
      </c>
      <c r="S54" s="9">
        <v>0.38500000000000001</v>
      </c>
      <c r="T54" s="9">
        <v>0.24</v>
      </c>
      <c r="U54" s="9">
        <v>0.378</v>
      </c>
      <c r="V54" s="9"/>
    </row>
    <row r="55" spans="1:22" ht="14.25" x14ac:dyDescent="0.25">
      <c r="A55" s="5" t="s">
        <v>156</v>
      </c>
      <c r="B55" s="9">
        <v>0.64100000000000001</v>
      </c>
      <c r="C55" s="9">
        <v>0.66</v>
      </c>
      <c r="D55" s="9">
        <v>0.52600000000000002</v>
      </c>
      <c r="E55" s="9">
        <v>0.66100000000000003</v>
      </c>
      <c r="F55" s="9">
        <v>0.66700000000000004</v>
      </c>
      <c r="G55" s="9">
        <v>0.56499999999999995</v>
      </c>
      <c r="H55" s="9">
        <v>0.64200000000000002</v>
      </c>
      <c r="I55" s="9">
        <v>0.54700000000000004</v>
      </c>
      <c r="J55" s="9">
        <v>0.76900000000000002</v>
      </c>
      <c r="K55" s="9">
        <v>0.63100000000000001</v>
      </c>
      <c r="L55" s="9">
        <v>0.52900000000000003</v>
      </c>
      <c r="M55" s="9">
        <v>0.622</v>
      </c>
      <c r="N55" s="9">
        <v>0.54500000000000004</v>
      </c>
      <c r="O55" s="9">
        <v>0.47099999999999997</v>
      </c>
      <c r="P55" s="9">
        <v>0.63</v>
      </c>
      <c r="Q55" s="9">
        <v>0.55600000000000005</v>
      </c>
      <c r="R55" s="9">
        <v>0.56000000000000005</v>
      </c>
      <c r="S55" s="9">
        <v>0.59599999999999997</v>
      </c>
      <c r="T55" s="9">
        <v>0.74</v>
      </c>
      <c r="U55" s="9">
        <v>0.47899999999999998</v>
      </c>
      <c r="V55" s="9">
        <v>1</v>
      </c>
    </row>
    <row r="56" spans="1:22" ht="14.25" x14ac:dyDescent="0.25">
      <c r="A56" s="6" t="s">
        <v>157</v>
      </c>
      <c r="B56" s="9">
        <v>0.125</v>
      </c>
      <c r="C56" s="9">
        <v>5.7000000000000002E-2</v>
      </c>
      <c r="D56" s="9">
        <v>0.21099999999999999</v>
      </c>
      <c r="E56" s="9">
        <v>8.8999999999999996E-2</v>
      </c>
      <c r="F56" s="9">
        <v>2.9000000000000001E-2</v>
      </c>
      <c r="G56" s="9">
        <v>7.0000000000000007E-2</v>
      </c>
      <c r="H56" s="9">
        <v>3.6999999999999998E-2</v>
      </c>
      <c r="I56" s="9">
        <v>0.14499999999999999</v>
      </c>
      <c r="J56" s="9">
        <v>5.0999999999999997E-2</v>
      </c>
      <c r="K56" s="9">
        <v>2.1000000000000001E-2</v>
      </c>
      <c r="L56" s="9">
        <v>6.4000000000000001E-2</v>
      </c>
      <c r="M56" s="9">
        <v>6.7000000000000004E-2</v>
      </c>
      <c r="N56" s="9">
        <v>0.09</v>
      </c>
      <c r="O56" s="9">
        <v>0.17100000000000001</v>
      </c>
      <c r="P56" s="9">
        <v>5.8000000000000003E-2</v>
      </c>
      <c r="Q56" s="9">
        <v>7.4999999999999997E-2</v>
      </c>
      <c r="R56" s="9">
        <v>3.6999999999999998E-2</v>
      </c>
      <c r="S56" s="9">
        <v>1.9E-2</v>
      </c>
      <c r="T56" s="9">
        <v>0.02</v>
      </c>
      <c r="U56" s="9">
        <v>0.14299999999999999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0.47499999999999998</v>
      </c>
      <c r="C58" s="9">
        <v>0.42499999999999999</v>
      </c>
      <c r="D58" s="9">
        <v>0.2</v>
      </c>
      <c r="E58" s="9">
        <v>0.266666666666667</v>
      </c>
      <c r="F58" s="9">
        <v>0.266666666666667</v>
      </c>
      <c r="G58" s="9">
        <v>0.31666666666666698</v>
      </c>
      <c r="H58" s="9">
        <v>0.22500000000000001</v>
      </c>
      <c r="I58" s="9">
        <v>0.125</v>
      </c>
      <c r="J58" s="9">
        <v>0.4</v>
      </c>
      <c r="K58" s="9">
        <v>0.29499999999999998</v>
      </c>
      <c r="L58" s="9">
        <v>0.39500000000000002</v>
      </c>
      <c r="M58" s="9">
        <v>0.28000000000000003</v>
      </c>
      <c r="N58" s="9">
        <v>0.22099447513812201</v>
      </c>
      <c r="O58" s="9">
        <v>0.164556962025316</v>
      </c>
      <c r="P58" s="9">
        <v>0.240223463687151</v>
      </c>
      <c r="Q58" s="9">
        <v>0.20833333333333301</v>
      </c>
      <c r="R58" s="9">
        <v>0.38016528925619802</v>
      </c>
      <c r="S58" s="9">
        <v>0.125</v>
      </c>
      <c r="T58" s="9">
        <v>0.2</v>
      </c>
      <c r="U58" s="9">
        <v>0.266666666666667</v>
      </c>
      <c r="V58" s="9">
        <v>0.125</v>
      </c>
    </row>
    <row r="59" spans="1:22" ht="14.25" x14ac:dyDescent="0.25">
      <c r="A59" s="5" t="s">
        <v>156</v>
      </c>
      <c r="B59" s="9">
        <v>0.34166666666666701</v>
      </c>
      <c r="C59" s="9">
        <v>0.49166666666666697</v>
      </c>
      <c r="D59" s="9">
        <v>0.7</v>
      </c>
      <c r="E59" s="9">
        <v>0.50833333333333297</v>
      </c>
      <c r="F59" s="9">
        <v>0.625</v>
      </c>
      <c r="G59" s="9">
        <v>0.51666666666666705</v>
      </c>
      <c r="H59" s="9">
        <v>0.66666666666666696</v>
      </c>
      <c r="I59" s="9">
        <v>0.56874999999999998</v>
      </c>
      <c r="J59" s="9">
        <v>0.43</v>
      </c>
      <c r="K59" s="9">
        <v>0.57499999999999996</v>
      </c>
      <c r="L59" s="9">
        <v>0.46</v>
      </c>
      <c r="M59" s="9">
        <v>0.53</v>
      </c>
      <c r="N59" s="9">
        <v>0.59668508287292799</v>
      </c>
      <c r="O59" s="9">
        <v>0.569620253164557</v>
      </c>
      <c r="P59" s="9">
        <v>0.58100558659217905</v>
      </c>
      <c r="Q59" s="9">
        <v>0.67500000000000004</v>
      </c>
      <c r="R59" s="9">
        <v>0.45454545454545497</v>
      </c>
      <c r="S59" s="9">
        <v>0.82499999999999996</v>
      </c>
      <c r="T59" s="9">
        <v>0.3</v>
      </c>
      <c r="U59" s="9">
        <v>0.71666666666666701</v>
      </c>
      <c r="V59" s="9">
        <v>0.75</v>
      </c>
    </row>
    <row r="60" spans="1:22" ht="15" thickBot="1" x14ac:dyDescent="0.3">
      <c r="A60" s="6" t="s">
        <v>157</v>
      </c>
      <c r="B60" s="9">
        <v>0.116666666666667</v>
      </c>
      <c r="C60" s="9">
        <v>3.3333333333333298E-2</v>
      </c>
      <c r="D60" s="9">
        <v>0.09</v>
      </c>
      <c r="E60" s="9">
        <v>0.21666666666666701</v>
      </c>
      <c r="F60" s="9">
        <v>0.108333333333333</v>
      </c>
      <c r="G60" s="9">
        <v>0.116666666666667</v>
      </c>
      <c r="H60" s="9">
        <v>9.1666666666666702E-2</v>
      </c>
      <c r="I60" s="9">
        <v>0.16875000000000001</v>
      </c>
      <c r="J60" s="9">
        <v>0.13</v>
      </c>
      <c r="K60" s="9">
        <v>0.115</v>
      </c>
      <c r="L60" s="9">
        <v>0.11</v>
      </c>
      <c r="M60" s="9">
        <v>0.03</v>
      </c>
      <c r="N60" s="9">
        <v>0.110497237569061</v>
      </c>
      <c r="O60" s="9">
        <v>0.265822784810127</v>
      </c>
      <c r="P60" s="9">
        <v>0.15642458100558701</v>
      </c>
      <c r="Q60" s="9">
        <v>9.1666666666666702E-2</v>
      </c>
      <c r="R60" s="9">
        <v>0.13223140495867799</v>
      </c>
      <c r="S60" s="9">
        <v>2.5000000000000001E-2</v>
      </c>
      <c r="T60" s="9">
        <v>0.3</v>
      </c>
      <c r="U60" s="9">
        <v>8.3333333333333297E-3</v>
      </c>
      <c r="V60" s="9">
        <v>0.125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0.125</v>
      </c>
      <c r="C62" s="9">
        <v>0.2982456140350877</v>
      </c>
      <c r="D62" s="9">
        <v>0.21111111111111111</v>
      </c>
      <c r="E62" s="9">
        <v>0.34545454545454546</v>
      </c>
      <c r="F62" s="9">
        <v>0.40776699029126212</v>
      </c>
      <c r="G62" s="9">
        <v>0.30841121495327101</v>
      </c>
      <c r="H62" s="9">
        <v>0.23478260869565218</v>
      </c>
      <c r="I62" s="9">
        <v>0.19018404907975461</v>
      </c>
      <c r="J62" s="9">
        <v>0.20689655172413793</v>
      </c>
      <c r="K62" s="9">
        <v>0.17989417989417988</v>
      </c>
      <c r="L62" s="9">
        <v>0.53107344632768361</v>
      </c>
      <c r="M62" s="9">
        <v>0.38095238095238093</v>
      </c>
      <c r="N62" s="9">
        <v>0.39428571428571429</v>
      </c>
      <c r="O62" s="9">
        <v>0.32911392405063289</v>
      </c>
      <c r="P62" s="9">
        <v>0.25433526011560692</v>
      </c>
      <c r="Q62" s="9">
        <v>0.23636363636363636</v>
      </c>
      <c r="R62" s="9">
        <v>0.48514851485148514</v>
      </c>
      <c r="S62" s="9">
        <v>0.15217391304347827</v>
      </c>
      <c r="T62" s="9">
        <v>0.53061224489795922</v>
      </c>
      <c r="U62" s="9">
        <v>0.28947368421052633</v>
      </c>
      <c r="V62" s="9">
        <v>0.10344827586206896</v>
      </c>
    </row>
    <row r="63" spans="1:22" ht="14.25" x14ac:dyDescent="0.25">
      <c r="A63" s="5" t="s">
        <v>156</v>
      </c>
      <c r="B63" s="9">
        <v>0.41964285714285715</v>
      </c>
      <c r="C63" s="9">
        <v>0.53508771929824561</v>
      </c>
      <c r="D63" s="9">
        <v>0.55555555555555558</v>
      </c>
      <c r="E63" s="9">
        <v>0.54545454545454541</v>
      </c>
      <c r="F63" s="9">
        <v>0.3300970873786408</v>
      </c>
      <c r="G63" s="9">
        <v>0.58878504672897192</v>
      </c>
      <c r="H63" s="9">
        <v>0.40869565217391307</v>
      </c>
      <c r="I63" s="9">
        <v>0.68711656441717794</v>
      </c>
      <c r="J63" s="9">
        <v>0.51724137931034486</v>
      </c>
      <c r="K63" s="9">
        <v>0.48677248677248675</v>
      </c>
      <c r="L63" s="9">
        <v>0.20338983050847459</v>
      </c>
      <c r="M63" s="9">
        <v>0.51428571428571423</v>
      </c>
      <c r="N63" s="9">
        <v>0.49714285714285716</v>
      </c>
      <c r="O63" s="9">
        <v>0.55696202531645567</v>
      </c>
      <c r="P63" s="9">
        <v>0.47976878612716761</v>
      </c>
      <c r="Q63" s="9">
        <v>0.51818181818181819</v>
      </c>
      <c r="R63" s="9">
        <v>0.38613861386138615</v>
      </c>
      <c r="S63" s="9">
        <v>0.54347826086956519</v>
      </c>
      <c r="T63" s="9">
        <v>0.34693877551020408</v>
      </c>
      <c r="U63" s="9">
        <v>0.50877192982456143</v>
      </c>
      <c r="V63" s="9">
        <v>0.37931034482758619</v>
      </c>
    </row>
    <row r="64" spans="1:22" ht="15" thickBot="1" x14ac:dyDescent="0.3">
      <c r="A64" s="6" t="s">
        <v>157</v>
      </c>
      <c r="B64" s="9">
        <v>0.45535714285714285</v>
      </c>
      <c r="C64" s="9">
        <v>0.16666666666666663</v>
      </c>
      <c r="D64" s="9">
        <v>0.23333333333333331</v>
      </c>
      <c r="E64" s="9">
        <v>0.10909090909090909</v>
      </c>
      <c r="F64" s="9">
        <v>0.26213592233009708</v>
      </c>
      <c r="G64" s="9">
        <v>0.10280373831775699</v>
      </c>
      <c r="H64" s="9">
        <v>0.35652173913043478</v>
      </c>
      <c r="I64" s="9">
        <v>0.12269938650306748</v>
      </c>
      <c r="J64" s="9">
        <v>0.27586206896551724</v>
      </c>
      <c r="K64" s="9">
        <v>0.33333333333333326</v>
      </c>
      <c r="L64" s="9">
        <v>0.2655367231638418</v>
      </c>
      <c r="M64" s="9">
        <v>0.10476190476190476</v>
      </c>
      <c r="N64" s="9">
        <v>0.10857142857142858</v>
      </c>
      <c r="O64" s="9">
        <v>0.11392405063291139</v>
      </c>
      <c r="P64" s="9">
        <v>0.26589595375722541</v>
      </c>
      <c r="Q64" s="9">
        <v>0.24545454545454548</v>
      </c>
      <c r="R64" s="9">
        <v>0.12871287128712872</v>
      </c>
      <c r="S64" s="9">
        <v>0.30434782608695654</v>
      </c>
      <c r="T64" s="9">
        <v>0.12244897959183673</v>
      </c>
      <c r="U64" s="9">
        <v>0.20175438596491227</v>
      </c>
      <c r="V64" s="9">
        <v>0.51724137931034486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66</v>
      </c>
      <c r="B68" s="104" t="s">
        <v>112</v>
      </c>
      <c r="C68" s="105" t="s">
        <v>113</v>
      </c>
      <c r="D68" s="1"/>
      <c r="E68" s="1"/>
      <c r="F68" s="113" t="s">
        <v>66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34.750927397986224</v>
      </c>
      <c r="C69" s="19">
        <f>100*C83+C82*50+C81*0</f>
        <v>37.013888888888886</v>
      </c>
      <c r="F69" s="37">
        <v>2019</v>
      </c>
      <c r="G69" s="19">
        <f>100*G83+G82*50+G81*0</f>
        <v>44.767441860465112</v>
      </c>
      <c r="H69" s="19">
        <f>100*H83+H82*50+H81*0</f>
        <v>38.082437275985669</v>
      </c>
      <c r="I69" s="19">
        <f t="shared" ref="I69:K69" si="8">100*I83+I82*50+I81*0</f>
        <v>34.289439374185136</v>
      </c>
      <c r="J69" s="19">
        <f t="shared" si="8"/>
        <v>30.137540453074433</v>
      </c>
      <c r="K69" s="44">
        <f t="shared" si="8"/>
        <v>32.997881355932201</v>
      </c>
    </row>
    <row r="70" spans="1:32" ht="13.5" customHeight="1" x14ac:dyDescent="0.25">
      <c r="A70" s="37">
        <v>2017</v>
      </c>
      <c r="B70" s="19">
        <f>100*B87+B86*50+B85*0</f>
        <v>34.305111821086264</v>
      </c>
      <c r="C70" s="19">
        <f>100*C87+C86*50+C85*0</f>
        <v>32.987551867219921</v>
      </c>
      <c r="F70" s="37">
        <v>2017</v>
      </c>
      <c r="G70" s="19">
        <f>100*G87+G86*50+G85*0</f>
        <v>41.41630901287553</v>
      </c>
      <c r="H70" s="19">
        <f>100*H87+H86*50+H85*0</f>
        <v>35.103011093502381</v>
      </c>
      <c r="I70" s="19">
        <f t="shared" ref="I70:K70" si="9">100*I87+I86*50+I85*0</f>
        <v>30.188679245283019</v>
      </c>
      <c r="J70" s="19">
        <f t="shared" si="9"/>
        <v>31.132075471698112</v>
      </c>
      <c r="K70" s="44">
        <f t="shared" si="9"/>
        <v>30.928571428571427</v>
      </c>
    </row>
    <row r="71" spans="1:32" ht="13.5" customHeight="1" x14ac:dyDescent="0.25">
      <c r="A71" s="37">
        <v>2016</v>
      </c>
      <c r="B71" s="19">
        <f>100*B91+B90*50+B89*0</f>
        <v>31.653454133635332</v>
      </c>
      <c r="C71" s="19">
        <f>100*C91+C90*50+C89*0</f>
        <v>32.128712871287135</v>
      </c>
      <c r="F71" s="37">
        <v>2016</v>
      </c>
      <c r="G71" s="19">
        <f>100*G91+G90*50+G89*0</f>
        <v>40.643033800494642</v>
      </c>
      <c r="H71" s="19">
        <f>100*H91+H90*50+H89*0</f>
        <v>35.730912476722537</v>
      </c>
      <c r="I71" s="19">
        <f t="shared" ref="I71:K71" si="10">100*I91+I90*50+I89*0</f>
        <v>27.876106194690266</v>
      </c>
      <c r="J71" s="19">
        <f t="shared" si="10"/>
        <v>27.604673807205451</v>
      </c>
      <c r="K71" s="44">
        <f t="shared" si="10"/>
        <v>26.967930029154516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45.321100917431195</v>
      </c>
      <c r="C74" s="19">
        <f>100*C103+C102*50+C101*0</f>
        <v>44.583333333333329</v>
      </c>
      <c r="F74" s="37">
        <v>2009</v>
      </c>
      <c r="G74" s="19">
        <f>100*G103+G102*50+G101*0</f>
        <v>43.879668049792528</v>
      </c>
      <c r="H74" s="19">
        <f>100*H103+H102*50+H101*0</f>
        <v>45.710455764075064</v>
      </c>
      <c r="I74" s="19">
        <f t="shared" ref="I74:K74" si="11">100*I103+I102*50+I101*0</f>
        <v>44.382022471910112</v>
      </c>
      <c r="J74" s="19">
        <f t="shared" si="11"/>
        <v>45.195195195195197</v>
      </c>
      <c r="K74" s="19">
        <f t="shared" si="11"/>
        <v>45.370370370370367</v>
      </c>
    </row>
    <row r="75" spans="1:32" ht="13.5" customHeight="1" x14ac:dyDescent="0.25">
      <c r="A75" s="37">
        <v>2008</v>
      </c>
      <c r="B75" s="19">
        <f>100*B107+B106*50+B105*0</f>
        <v>38.6</v>
      </c>
      <c r="C75" s="19">
        <f>100*C107+C106*50+C105*0</f>
        <v>36.949999999999996</v>
      </c>
      <c r="F75" s="37">
        <v>2008</v>
      </c>
      <c r="G75" s="19">
        <f>100*G107+G106*50+G105*0</f>
        <v>39.549999999999997</v>
      </c>
      <c r="H75" s="19">
        <f>100*H107+H106*50+H105*0</f>
        <v>38.25</v>
      </c>
      <c r="I75" s="19">
        <f t="shared" ref="I75:K75" si="12">100*I107+I106*50+I105*0</f>
        <v>34.799999999999997</v>
      </c>
      <c r="J75" s="19">
        <f t="shared" si="12"/>
        <v>36.75</v>
      </c>
      <c r="K75" s="19">
        <f t="shared" si="12"/>
        <v>37.6</v>
      </c>
    </row>
    <row r="76" spans="1:32" ht="13.5" customHeight="1" x14ac:dyDescent="0.25">
      <c r="A76" s="37">
        <v>2007</v>
      </c>
      <c r="B76" s="19">
        <f>100*B111+B110*50+B109*0</f>
        <v>40.484429065745005</v>
      </c>
      <c r="C76" s="19">
        <f>100*C111+C110*50+C109*0</f>
        <v>38.988095238094999</v>
      </c>
      <c r="F76" s="37">
        <v>2007</v>
      </c>
      <c r="G76" s="19">
        <f>100*G111+G110*50+G109*0</f>
        <v>41.022964509394548</v>
      </c>
      <c r="H76" s="19">
        <f>100*H111+H110*50+H109*0</f>
        <v>40.275952693823903</v>
      </c>
      <c r="I76" s="19">
        <f t="shared" ref="I76:K76" si="13">100*I111+I110*50+I109*0</f>
        <v>37.76041666666665</v>
      </c>
      <c r="J76" s="19">
        <f t="shared" si="13"/>
        <v>40.46875</v>
      </c>
      <c r="K76" s="19">
        <f t="shared" si="13"/>
        <v>38.579136690647502</v>
      </c>
    </row>
    <row r="77" spans="1:32" ht="13.5" customHeight="1" thickBot="1" x14ac:dyDescent="0.3">
      <c r="A77" s="40">
        <v>2006</v>
      </c>
      <c r="B77" s="19">
        <f>100*B115+B114*50+B113*0</f>
        <v>46.10154125113327</v>
      </c>
      <c r="C77" s="19">
        <f>100*C115+C114*50+C113*0</f>
        <v>45.903614457831324</v>
      </c>
      <c r="F77" s="40" t="s">
        <v>165</v>
      </c>
      <c r="G77" s="19">
        <f>100*G115+G114*50+G113*0</f>
        <v>48.736842105263158</v>
      </c>
      <c r="H77" s="19">
        <f t="shared" ref="H77:K77" si="14">100*H115+H114*50+H113*0</f>
        <v>45.739910313901348</v>
      </c>
      <c r="I77" s="19">
        <f t="shared" si="14"/>
        <v>41.032608695652172</v>
      </c>
      <c r="J77" s="19">
        <f t="shared" si="14"/>
        <v>46.769230769230774</v>
      </c>
      <c r="K77" s="19">
        <f t="shared" si="14"/>
        <v>46.764705882352942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0.3897721250662427</v>
      </c>
      <c r="C81" s="9">
        <v>0.36342592592592593</v>
      </c>
      <c r="F81" s="4" t="s">
        <v>155</v>
      </c>
      <c r="G81" s="9">
        <v>0.25249169435215946</v>
      </c>
      <c r="H81" s="9">
        <v>0.34274193548387094</v>
      </c>
      <c r="I81" s="9">
        <v>0.41460234680573665</v>
      </c>
      <c r="J81" s="9">
        <v>0.46116504854368934</v>
      </c>
      <c r="K81" s="9">
        <v>0.40572033898305082</v>
      </c>
    </row>
    <row r="82" spans="1:11" ht="14.25" x14ac:dyDescent="0.25">
      <c r="A82" s="12" t="s">
        <v>156</v>
      </c>
      <c r="B82" s="9">
        <v>0.5254372019077902</v>
      </c>
      <c r="C82" s="9">
        <v>0.53287037037037033</v>
      </c>
      <c r="F82" s="12" t="s">
        <v>156</v>
      </c>
      <c r="G82" s="9">
        <v>0.59966777408637872</v>
      </c>
      <c r="H82" s="9">
        <v>0.55286738351254483</v>
      </c>
      <c r="I82" s="9">
        <v>0.48500651890482405</v>
      </c>
      <c r="J82" s="9">
        <v>0.47491909385113268</v>
      </c>
      <c r="K82" s="9">
        <v>0.52860169491525422</v>
      </c>
    </row>
    <row r="83" spans="1:11" ht="15" thickBot="1" x14ac:dyDescent="0.3">
      <c r="A83" s="5" t="s">
        <v>157</v>
      </c>
      <c r="B83" s="9">
        <v>8.4790673025967142E-2</v>
      </c>
      <c r="C83" s="9">
        <v>0.1037037037037037</v>
      </c>
      <c r="F83" s="5" t="s">
        <v>157</v>
      </c>
      <c r="G83" s="9">
        <v>0.14784053156146179</v>
      </c>
      <c r="H83" s="9">
        <v>0.10439068100358423</v>
      </c>
      <c r="I83" s="9">
        <v>0.10039113428943937</v>
      </c>
      <c r="J83" s="9">
        <v>6.3915857605177998E-2</v>
      </c>
      <c r="K83" s="9">
        <v>6.5677966101694921E-2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0.42092651757188498</v>
      </c>
      <c r="C85" s="9">
        <v>0.43084370677731676</v>
      </c>
      <c r="F85" s="4" t="s">
        <v>155</v>
      </c>
      <c r="G85" s="9">
        <v>0.30686695278969955</v>
      </c>
      <c r="H85" s="9">
        <v>0.40570522979397777</v>
      </c>
      <c r="I85" s="9">
        <v>0.46933962264150941</v>
      </c>
      <c r="J85" s="9">
        <v>0.48846960167714892</v>
      </c>
      <c r="K85" s="9">
        <v>0.45428571428571429</v>
      </c>
    </row>
    <row r="86" spans="1:11" ht="14.25" x14ac:dyDescent="0.25">
      <c r="A86" s="12" t="s">
        <v>156</v>
      </c>
      <c r="B86" s="9">
        <v>0.47204472843450485</v>
      </c>
      <c r="C86" s="9">
        <v>0.47856154910096821</v>
      </c>
      <c r="F86" s="12" t="s">
        <v>156</v>
      </c>
      <c r="G86" s="9">
        <v>0.55793991416309008</v>
      </c>
      <c r="H86" s="9">
        <v>0.48652931854199688</v>
      </c>
      <c r="I86" s="9">
        <v>0.45754716981132076</v>
      </c>
      <c r="J86" s="9">
        <v>0.40041928721174003</v>
      </c>
      <c r="K86" s="9">
        <v>0.47285714285714286</v>
      </c>
    </row>
    <row r="87" spans="1:11" ht="15" thickBot="1" x14ac:dyDescent="0.3">
      <c r="A87" s="5" t="s">
        <v>157</v>
      </c>
      <c r="B87" s="9">
        <v>0.10702875399361023</v>
      </c>
      <c r="C87" s="9">
        <v>9.0594744121715073E-2</v>
      </c>
      <c r="F87" s="5" t="s">
        <v>157</v>
      </c>
      <c r="G87" s="9">
        <v>0.13519313304721031</v>
      </c>
      <c r="H87" s="9">
        <v>0.10776545166402536</v>
      </c>
      <c r="I87" s="9">
        <v>7.3113207547169809E-2</v>
      </c>
      <c r="J87" s="9">
        <v>0.1111111111111111</v>
      </c>
      <c r="K87" s="9">
        <v>7.2857142857142856E-2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0.46007927519818798</v>
      </c>
      <c r="C89" s="9">
        <v>0.45866336633663368</v>
      </c>
      <c r="F89" s="4" t="s">
        <v>155</v>
      </c>
      <c r="G89" s="9">
        <v>0.33058532563891174</v>
      </c>
      <c r="H89" s="9">
        <v>0.4017690875232775</v>
      </c>
      <c r="I89" s="9">
        <v>0.52348536419332881</v>
      </c>
      <c r="J89" s="9">
        <v>0.52775073028237585</v>
      </c>
      <c r="K89" s="9">
        <v>0.52653061224489794</v>
      </c>
    </row>
    <row r="90" spans="1:11" ht="14.25" x14ac:dyDescent="0.25">
      <c r="A90" s="12" t="s">
        <v>156</v>
      </c>
      <c r="B90" s="9">
        <v>0.44677236693091726</v>
      </c>
      <c r="C90" s="9">
        <v>0.4400990099009901</v>
      </c>
      <c r="F90" s="12" t="s">
        <v>156</v>
      </c>
      <c r="G90" s="9">
        <v>0.52596867271228365</v>
      </c>
      <c r="H90" s="9">
        <v>0.48184357541899447</v>
      </c>
      <c r="I90" s="9">
        <v>0.3955071477195371</v>
      </c>
      <c r="J90" s="9">
        <v>0.39240506329113922</v>
      </c>
      <c r="K90" s="9">
        <v>0.40758017492711368</v>
      </c>
    </row>
    <row r="91" spans="1:11" ht="15" thickBot="1" x14ac:dyDescent="0.3">
      <c r="A91" s="5" t="s">
        <v>157</v>
      </c>
      <c r="B91" s="9">
        <v>9.3148357870894677E-2</v>
      </c>
      <c r="C91" s="9">
        <v>0.10123762376237626</v>
      </c>
      <c r="F91" s="5" t="s">
        <v>157</v>
      </c>
      <c r="G91" s="9">
        <v>0.14344600164880461</v>
      </c>
      <c r="H91" s="9">
        <v>0.11638733705772814</v>
      </c>
      <c r="I91" s="9">
        <v>8.1007488087134108E-2</v>
      </c>
      <c r="J91" s="9">
        <v>7.9844206426484904E-2</v>
      </c>
      <c r="K91" s="9">
        <v>6.5889212827988333E-2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8" t="s">
        <v>99</v>
      </c>
      <c r="C93" s="8" t="s">
        <v>99</v>
      </c>
      <c r="F93" s="4" t="s">
        <v>155</v>
      </c>
      <c r="G93" s="8" t="s">
        <v>99</v>
      </c>
      <c r="H93" s="8" t="s">
        <v>99</v>
      </c>
      <c r="I93" s="8" t="s">
        <v>99</v>
      </c>
      <c r="J93" s="8" t="s">
        <v>99</v>
      </c>
      <c r="K93" s="8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10" t="s">
        <v>99</v>
      </c>
      <c r="C95" s="10" t="s">
        <v>99</v>
      </c>
      <c r="F95" s="5" t="s">
        <v>157</v>
      </c>
      <c r="G95" s="10" t="s">
        <v>99</v>
      </c>
      <c r="H95" s="10" t="s">
        <v>99</v>
      </c>
      <c r="I95" s="10" t="s">
        <v>99</v>
      </c>
      <c r="J95" s="10" t="s">
        <v>99</v>
      </c>
      <c r="K95" s="10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8" t="s">
        <v>99</v>
      </c>
      <c r="C97" s="8" t="s">
        <v>99</v>
      </c>
      <c r="F97" s="4" t="s">
        <v>155</v>
      </c>
      <c r="G97" s="8" t="s">
        <v>99</v>
      </c>
      <c r="H97" s="8" t="s">
        <v>99</v>
      </c>
      <c r="I97" s="8" t="s">
        <v>99</v>
      </c>
      <c r="J97" s="8" t="s">
        <v>99</v>
      </c>
      <c r="K97" s="8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10" t="s">
        <v>99</v>
      </c>
      <c r="C99" s="10" t="s">
        <v>99</v>
      </c>
      <c r="F99" s="5" t="s">
        <v>157</v>
      </c>
      <c r="G99" s="10" t="s">
        <v>99</v>
      </c>
      <c r="H99" s="10" t="s">
        <v>99</v>
      </c>
      <c r="I99" s="10" t="s">
        <v>99</v>
      </c>
      <c r="J99" s="10" t="s">
        <v>99</v>
      </c>
      <c r="K99" s="10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0.30642201834862387</v>
      </c>
      <c r="C101" s="9">
        <v>0.30757575757575756</v>
      </c>
      <c r="F101" s="4" t="s">
        <v>155</v>
      </c>
      <c r="G101" s="9">
        <v>0.32780082987551862</v>
      </c>
      <c r="H101" s="9">
        <v>0.29356568364611257</v>
      </c>
      <c r="I101" s="9">
        <v>0.31179775280898875</v>
      </c>
      <c r="J101" s="9">
        <v>0.3033033033033033</v>
      </c>
      <c r="K101" s="9">
        <v>0.30041152263374488</v>
      </c>
    </row>
    <row r="102" spans="1:11" ht="14.25" x14ac:dyDescent="0.25">
      <c r="A102" s="12" t="s">
        <v>156</v>
      </c>
      <c r="B102" s="9">
        <v>0.48073394495412847</v>
      </c>
      <c r="C102" s="9">
        <v>0.49318181818181811</v>
      </c>
      <c r="F102" s="12" t="s">
        <v>156</v>
      </c>
      <c r="G102" s="9">
        <v>0.46680497925311198</v>
      </c>
      <c r="H102" s="9">
        <v>0.49865951742627346</v>
      </c>
      <c r="I102" s="9">
        <v>0.4887640449438202</v>
      </c>
      <c r="J102" s="9">
        <v>0.4894894894894895</v>
      </c>
      <c r="K102" s="9">
        <v>0.49176954732510292</v>
      </c>
    </row>
    <row r="103" spans="1:11" ht="15" thickBot="1" x14ac:dyDescent="0.3">
      <c r="A103" s="5" t="s">
        <v>157</v>
      </c>
      <c r="B103" s="9">
        <v>0.21284403669724772</v>
      </c>
      <c r="C103" s="9">
        <v>0.19924242424242425</v>
      </c>
      <c r="F103" s="5" t="s">
        <v>157</v>
      </c>
      <c r="G103" s="9">
        <v>0.20539419087136929</v>
      </c>
      <c r="H103" s="9">
        <v>0.20777479892761394</v>
      </c>
      <c r="I103" s="9">
        <v>0.199438202247191</v>
      </c>
      <c r="J103" s="9">
        <v>0.2072072072072072</v>
      </c>
      <c r="K103" s="9">
        <v>0.20781893004115226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0.30399999999999999</v>
      </c>
      <c r="C105" s="9">
        <v>0.34</v>
      </c>
      <c r="F105" s="4" t="s">
        <v>155</v>
      </c>
      <c r="G105" s="9">
        <v>0.30299999999999999</v>
      </c>
      <c r="H105" s="9">
        <v>0.314</v>
      </c>
      <c r="I105" s="9">
        <v>0.35499999999999998</v>
      </c>
      <c r="J105" s="9">
        <v>0.34799999999999998</v>
      </c>
      <c r="K105" s="9">
        <v>0.318</v>
      </c>
    </row>
    <row r="106" spans="1:11" ht="14.25" x14ac:dyDescent="0.25">
      <c r="A106" s="12" t="s">
        <v>156</v>
      </c>
      <c r="B106" s="9">
        <v>0.62</v>
      </c>
      <c r="C106" s="9">
        <v>0.58099999999999996</v>
      </c>
      <c r="F106" s="12" t="s">
        <v>156</v>
      </c>
      <c r="G106" s="9">
        <v>0.60099999999999998</v>
      </c>
      <c r="H106" s="9">
        <v>0.60699999999999998</v>
      </c>
      <c r="I106" s="9">
        <v>0.59199999999999997</v>
      </c>
      <c r="J106" s="9">
        <v>0.56899999999999995</v>
      </c>
      <c r="K106" s="9">
        <v>0.61</v>
      </c>
    </row>
    <row r="107" spans="1:11" ht="14.25" x14ac:dyDescent="0.25">
      <c r="A107" s="5" t="s">
        <v>157</v>
      </c>
      <c r="B107" s="9">
        <v>7.5999999999999998E-2</v>
      </c>
      <c r="C107" s="9">
        <v>7.9000000000000001E-2</v>
      </c>
      <c r="F107" s="5" t="s">
        <v>157</v>
      </c>
      <c r="G107" s="9">
        <v>9.5000000000000001E-2</v>
      </c>
      <c r="H107" s="9">
        <v>7.9000000000000001E-2</v>
      </c>
      <c r="I107" s="9">
        <v>5.1999999999999998E-2</v>
      </c>
      <c r="J107" s="9">
        <v>8.3000000000000004E-2</v>
      </c>
      <c r="K107" s="9">
        <v>7.0999999999999994E-2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0.28287197231830002</v>
      </c>
      <c r="C109" s="9">
        <v>0.2775297619048</v>
      </c>
      <c r="F109" s="4" t="s">
        <v>155</v>
      </c>
      <c r="G109" s="9">
        <v>0.258872651356994</v>
      </c>
      <c r="H109" s="9">
        <v>0.29172141918528299</v>
      </c>
      <c r="I109" s="9">
        <v>0.296875</v>
      </c>
      <c r="J109" s="9">
        <v>0.27187499999999998</v>
      </c>
      <c r="K109" s="9">
        <v>0.27517985611510798</v>
      </c>
    </row>
    <row r="110" spans="1:11" ht="14.25" x14ac:dyDescent="0.25">
      <c r="A110" s="12" t="s">
        <v>156</v>
      </c>
      <c r="B110" s="9">
        <v>0.55536332179930004</v>
      </c>
      <c r="C110" s="9">
        <v>0.56101190476189999</v>
      </c>
      <c r="F110" s="12" t="s">
        <v>156</v>
      </c>
      <c r="G110" s="9">
        <v>0.59498956158663896</v>
      </c>
      <c r="H110" s="9">
        <v>0.56110381077529603</v>
      </c>
      <c r="I110" s="9">
        <v>0.55208333333333304</v>
      </c>
      <c r="J110" s="9">
        <v>0.546875</v>
      </c>
      <c r="K110" s="9">
        <v>0.53417266187050405</v>
      </c>
    </row>
    <row r="111" spans="1:11" ht="15" thickBot="1" x14ac:dyDescent="0.3">
      <c r="A111" s="5" t="s">
        <v>157</v>
      </c>
      <c r="B111" s="9">
        <v>0.12716262975779999</v>
      </c>
      <c r="C111" s="9">
        <v>0.109375</v>
      </c>
      <c r="F111" s="5" t="s">
        <v>157</v>
      </c>
      <c r="G111" s="9">
        <v>0.112734864300626</v>
      </c>
      <c r="H111" s="9">
        <v>0.12220762155059101</v>
      </c>
      <c r="I111" s="9">
        <v>0.1015625</v>
      </c>
      <c r="J111" s="9">
        <v>0.13125000000000001</v>
      </c>
      <c r="K111" s="9">
        <v>0.11870503597122301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0.30643699002719854</v>
      </c>
      <c r="C113" s="9">
        <v>0.29638554216867469</v>
      </c>
      <c r="F113" s="4" t="s">
        <v>155</v>
      </c>
      <c r="G113" s="9">
        <v>0.26526315789473687</v>
      </c>
      <c r="H113" s="9">
        <v>0.32137518684603888</v>
      </c>
      <c r="I113" s="9">
        <v>0.35597826086956524</v>
      </c>
      <c r="J113" s="9">
        <v>0.28000000000000003</v>
      </c>
      <c r="K113" s="9">
        <v>0.28235294117647058</v>
      </c>
    </row>
    <row r="114" spans="1:11" ht="14.25" x14ac:dyDescent="0.25">
      <c r="A114" s="12" t="s">
        <v>156</v>
      </c>
      <c r="B114" s="9">
        <v>0.46509519492293738</v>
      </c>
      <c r="C114" s="9">
        <v>0.48915662650602409</v>
      </c>
      <c r="F114" s="12" t="s">
        <v>156</v>
      </c>
      <c r="G114" s="9">
        <v>0.49473684210526314</v>
      </c>
      <c r="H114" s="9">
        <v>0.44245142002989529</v>
      </c>
      <c r="I114" s="9">
        <v>0.46739130434782611</v>
      </c>
      <c r="J114" s="9">
        <v>0.50461538461538458</v>
      </c>
      <c r="K114" s="9">
        <v>0.5</v>
      </c>
    </row>
    <row r="115" spans="1:11" ht="15.6" customHeight="1" x14ac:dyDescent="0.25">
      <c r="A115" s="5" t="s">
        <v>157</v>
      </c>
      <c r="B115" s="9">
        <v>0.22846781504986402</v>
      </c>
      <c r="C115" s="9">
        <v>0.21445783132530122</v>
      </c>
      <c r="F115" s="5" t="s">
        <v>157</v>
      </c>
      <c r="G115" s="9">
        <v>0.24</v>
      </c>
      <c r="H115" s="9">
        <v>0.23617339312406579</v>
      </c>
      <c r="I115" s="9">
        <v>0.1766304347826087</v>
      </c>
      <c r="J115" s="9">
        <v>0.2153846153846154</v>
      </c>
      <c r="K115" s="9">
        <v>0.21764705882352942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AD47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179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180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0.34799999999999998</v>
      </c>
      <c r="C5" s="8">
        <v>0.32006907536575102</v>
      </c>
      <c r="D5" s="8">
        <v>0.31689985918501101</v>
      </c>
      <c r="E5" s="8" t="s">
        <v>99</v>
      </c>
      <c r="F5" s="8" t="s">
        <v>99</v>
      </c>
      <c r="G5" s="8">
        <v>0.33453479803899999</v>
      </c>
      <c r="H5" s="45">
        <v>0.385956841198</v>
      </c>
      <c r="I5" s="48">
        <v>0.37336361745775298</v>
      </c>
      <c r="J5" s="73">
        <v>0.43174990981834999</v>
      </c>
    </row>
    <row r="6" spans="1:10" ht="15" customHeight="1" x14ac:dyDescent="0.25">
      <c r="A6" s="5" t="s">
        <v>156</v>
      </c>
      <c r="B6" s="9">
        <v>0.60399999999999998</v>
      </c>
      <c r="C6" s="9">
        <v>0.629469320577697</v>
      </c>
      <c r="D6" s="9">
        <v>0.63087968797261595</v>
      </c>
      <c r="E6" s="9" t="s">
        <v>99</v>
      </c>
      <c r="F6" s="9" t="s">
        <v>99</v>
      </c>
      <c r="G6" s="9">
        <v>0.55791389849799999</v>
      </c>
      <c r="H6" s="46">
        <v>0.56950935698600003</v>
      </c>
      <c r="I6" s="49">
        <v>0.47751736953054502</v>
      </c>
      <c r="J6" s="74">
        <v>0.49311700462644997</v>
      </c>
    </row>
    <row r="7" spans="1:10" ht="15" customHeight="1" thickBot="1" x14ac:dyDescent="0.3">
      <c r="A7" s="6" t="s">
        <v>157</v>
      </c>
      <c r="B7" s="10">
        <v>4.8000000000000001E-2</v>
      </c>
      <c r="C7" s="10">
        <v>5.0461604056552298E-2</v>
      </c>
      <c r="D7" s="10">
        <v>5.2220452842373498E-2</v>
      </c>
      <c r="E7" s="10" t="s">
        <v>99</v>
      </c>
      <c r="F7" s="10" t="s">
        <v>99</v>
      </c>
      <c r="G7" s="10">
        <v>0.107551303463</v>
      </c>
      <c r="H7" s="47">
        <v>4.4533801816000002E-2</v>
      </c>
      <c r="I7" s="50">
        <v>0.117499993741198</v>
      </c>
      <c r="J7" s="74">
        <v>7.5133085555199999E-2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180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35</v>
      </c>
      <c r="C12" s="35">
        <f t="shared" si="0"/>
        <v>36.519626434540079</v>
      </c>
      <c r="D12" s="11">
        <f t="shared" si="0"/>
        <v>36.766029682868151</v>
      </c>
      <c r="E12" s="8" t="s">
        <v>99</v>
      </c>
      <c r="F12" s="8" t="s">
        <v>99</v>
      </c>
      <c r="G12" s="11">
        <f t="shared" si="0"/>
        <v>38.650825271199999</v>
      </c>
      <c r="H12" s="11">
        <f t="shared" si="0"/>
        <v>32.928848030899999</v>
      </c>
      <c r="I12" s="11">
        <f t="shared" si="0"/>
        <v>35.625867850647055</v>
      </c>
      <c r="J12" s="11">
        <f t="shared" si="0"/>
        <v>32.169158786842502</v>
      </c>
    </row>
    <row r="14" spans="1:10" s="16" customFormat="1" ht="30" customHeight="1" x14ac:dyDescent="0.2">
      <c r="A14" s="14" t="s">
        <v>181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180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35.696202531645575</v>
      </c>
      <c r="C19" s="19">
        <f t="shared" ref="C19:V19" si="1">100*C32+C31*50+C30*0</f>
        <v>26.883116883116884</v>
      </c>
      <c r="D19" s="19">
        <f t="shared" si="1"/>
        <v>39.694656488549619</v>
      </c>
      <c r="E19" s="19">
        <f t="shared" si="1"/>
        <v>32.061068702290072</v>
      </c>
      <c r="F19" s="19">
        <f t="shared" si="1"/>
        <v>36.398963730569946</v>
      </c>
      <c r="G19" s="19">
        <f t="shared" si="1"/>
        <v>34.677419354838712</v>
      </c>
      <c r="H19" s="19">
        <f t="shared" si="1"/>
        <v>35.087719298245617</v>
      </c>
      <c r="I19" s="19">
        <f t="shared" si="1"/>
        <v>40.745192307692307</v>
      </c>
      <c r="J19" s="19">
        <f t="shared" si="1"/>
        <v>41.325301204819276</v>
      </c>
      <c r="K19" s="19">
        <f t="shared" si="1"/>
        <v>33.932853717026376</v>
      </c>
      <c r="L19" s="19">
        <f t="shared" si="1"/>
        <v>35.012594458438286</v>
      </c>
      <c r="M19" s="19">
        <f t="shared" si="1"/>
        <v>36.802030456852791</v>
      </c>
      <c r="N19" s="19">
        <f t="shared" si="1"/>
        <v>34.547738693467338</v>
      </c>
      <c r="O19" s="19">
        <f t="shared" si="1"/>
        <v>34.090909090909093</v>
      </c>
      <c r="P19" s="19">
        <f t="shared" si="1"/>
        <v>29.82456140350877</v>
      </c>
      <c r="Q19" s="19">
        <f t="shared" si="1"/>
        <v>32.21649484536082</v>
      </c>
      <c r="R19" s="19">
        <f t="shared" si="1"/>
        <v>39.367088607594937</v>
      </c>
      <c r="S19" s="19">
        <f t="shared" si="1"/>
        <v>29.879518072289159</v>
      </c>
      <c r="T19" s="19">
        <f t="shared" si="1"/>
        <v>35.784313725490193</v>
      </c>
      <c r="U19" s="19">
        <f t="shared" si="1"/>
        <v>33.544303797468352</v>
      </c>
      <c r="V19" s="19">
        <f t="shared" si="1"/>
        <v>28.717948717948715</v>
      </c>
      <c r="W19" s="38">
        <f>B12</f>
        <v>35</v>
      </c>
    </row>
    <row r="20" spans="1:23" ht="14.25" x14ac:dyDescent="0.25">
      <c r="A20" s="37">
        <v>2017</v>
      </c>
      <c r="B20" s="19">
        <f>100*B36+B35*50+B34*0</f>
        <v>35.338345864661648</v>
      </c>
      <c r="C20" s="19">
        <f t="shared" ref="C20:V20" si="2">100*C36+C35*50+C34*0</f>
        <v>38.732394366197184</v>
      </c>
      <c r="D20" s="19">
        <f t="shared" si="2"/>
        <v>33.482142857142861</v>
      </c>
      <c r="E20" s="19">
        <f t="shared" si="2"/>
        <v>40.357142857142854</v>
      </c>
      <c r="F20" s="19">
        <f t="shared" si="2"/>
        <v>34.469696969696969</v>
      </c>
      <c r="G20" s="19">
        <f t="shared" si="2"/>
        <v>47.058823529411768</v>
      </c>
      <c r="H20" s="19">
        <f t="shared" si="2"/>
        <v>56.355932203389827</v>
      </c>
      <c r="I20" s="19">
        <f t="shared" si="2"/>
        <v>32.870370370370367</v>
      </c>
      <c r="J20" s="19">
        <f t="shared" si="2"/>
        <v>34.761904761904766</v>
      </c>
      <c r="K20" s="19">
        <f t="shared" si="2"/>
        <v>43.137254901960787</v>
      </c>
      <c r="L20" s="19">
        <f t="shared" si="2"/>
        <v>31.367924528301888</v>
      </c>
      <c r="M20" s="19">
        <f t="shared" si="2"/>
        <v>39.754098360655739</v>
      </c>
      <c r="N20" s="19">
        <f t="shared" si="2"/>
        <v>31.617647058823529</v>
      </c>
      <c r="O20" s="19">
        <f t="shared" si="2"/>
        <v>32.022471910112358</v>
      </c>
      <c r="P20" s="19">
        <f t="shared" si="2"/>
        <v>33.25</v>
      </c>
      <c r="Q20" s="19">
        <f t="shared" si="2"/>
        <v>32.5</v>
      </c>
      <c r="R20" s="19">
        <f t="shared" si="2"/>
        <v>40.082644628099175</v>
      </c>
      <c r="S20" s="19">
        <f t="shared" si="2"/>
        <v>29.255319148936167</v>
      </c>
      <c r="T20" s="19">
        <f t="shared" si="2"/>
        <v>31.451612903225808</v>
      </c>
      <c r="U20" s="19">
        <f t="shared" si="2"/>
        <v>34.751773049645394</v>
      </c>
      <c r="V20" s="19">
        <f t="shared" si="2"/>
        <v>34.523809523809526</v>
      </c>
      <c r="W20" s="39">
        <f>C12</f>
        <v>36.519626434540079</v>
      </c>
    </row>
    <row r="21" spans="1:23" ht="14.25" x14ac:dyDescent="0.25">
      <c r="A21" s="37">
        <v>2016</v>
      </c>
      <c r="B21" s="19">
        <f>100*B40+B39*50+B38*0</f>
        <v>36.413043478260867</v>
      </c>
      <c r="C21" s="19">
        <f t="shared" ref="C21:V21" si="3">100*C40+C39*50+C38*0</f>
        <v>43.152454780361758</v>
      </c>
      <c r="D21" s="19">
        <f t="shared" si="3"/>
        <v>35.17520215633423</v>
      </c>
      <c r="E21" s="19">
        <f t="shared" si="3"/>
        <v>36.037234042553187</v>
      </c>
      <c r="F21" s="19">
        <f t="shared" si="3"/>
        <v>36.829268292682926</v>
      </c>
      <c r="G21" s="19">
        <f t="shared" si="3"/>
        <v>41.343669250645995</v>
      </c>
      <c r="H21" s="19">
        <f t="shared" si="3"/>
        <v>38.888888888888886</v>
      </c>
      <c r="I21" s="19">
        <f t="shared" si="3"/>
        <v>36.90851735015773</v>
      </c>
      <c r="J21" s="19">
        <f t="shared" si="3"/>
        <v>33.290488431876604</v>
      </c>
      <c r="K21" s="19">
        <f t="shared" si="3"/>
        <v>48.402948402948404</v>
      </c>
      <c r="L21" s="19">
        <f t="shared" si="3"/>
        <v>34.412470023980816</v>
      </c>
      <c r="M21" s="19">
        <f t="shared" si="3"/>
        <v>39.166666666666671</v>
      </c>
      <c r="N21" s="19">
        <f t="shared" si="3"/>
        <v>30.690537084398979</v>
      </c>
      <c r="O21" s="19">
        <f t="shared" si="3"/>
        <v>35.466666666666669</v>
      </c>
      <c r="P21" s="19">
        <f t="shared" si="3"/>
        <v>38.522427440633251</v>
      </c>
      <c r="Q21" s="19">
        <f t="shared" si="3"/>
        <v>37.531172069825438</v>
      </c>
      <c r="R21" s="19">
        <f t="shared" si="3"/>
        <v>34.256926952141058</v>
      </c>
      <c r="S21" s="19">
        <f t="shared" si="3"/>
        <v>20.365535248041777</v>
      </c>
      <c r="T21" s="19">
        <f t="shared" si="3"/>
        <v>22.752043596730243</v>
      </c>
      <c r="U21" s="19">
        <f t="shared" si="3"/>
        <v>34.340659340659343</v>
      </c>
      <c r="V21" s="19">
        <f t="shared" si="3"/>
        <v>41.538461538461533</v>
      </c>
      <c r="W21" s="39">
        <f>D12</f>
        <v>36.766029682868151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44.690265486725664</v>
      </c>
      <c r="C24" s="19">
        <f t="shared" ref="C24:V24" si="4">100*C52+C51*50+C50*0</f>
        <v>40.677966101694921</v>
      </c>
      <c r="D24" s="19">
        <f t="shared" si="4"/>
        <v>36.206896551724135</v>
      </c>
      <c r="E24" s="19">
        <f t="shared" si="4"/>
        <v>41.949152542372879</v>
      </c>
      <c r="F24" s="19">
        <f t="shared" si="4"/>
        <v>43.162393162393158</v>
      </c>
      <c r="G24" s="19">
        <f t="shared" si="4"/>
        <v>48.717948717948715</v>
      </c>
      <c r="H24" s="19">
        <f t="shared" si="4"/>
        <v>36.016949152542374</v>
      </c>
      <c r="I24" s="19">
        <f t="shared" si="4"/>
        <v>24.336283185840706</v>
      </c>
      <c r="J24" s="19">
        <f t="shared" si="4"/>
        <v>39.655172413793103</v>
      </c>
      <c r="K24" s="19">
        <f t="shared" si="4"/>
        <v>43.913043478260875</v>
      </c>
      <c r="L24" s="19">
        <f t="shared" si="4"/>
        <v>37.5</v>
      </c>
      <c r="M24" s="19">
        <f t="shared" si="4"/>
        <v>38.750000000000007</v>
      </c>
      <c r="N24" s="19">
        <f t="shared" si="4"/>
        <v>35.16949152542373</v>
      </c>
      <c r="O24" s="19">
        <f t="shared" si="4"/>
        <v>34.583333333333336</v>
      </c>
      <c r="P24" s="19">
        <f t="shared" si="4"/>
        <v>39.075630252100844</v>
      </c>
      <c r="Q24" s="19">
        <f t="shared" si="4"/>
        <v>40.517241379310349</v>
      </c>
      <c r="R24" s="19">
        <f t="shared" si="4"/>
        <v>38.888888888888886</v>
      </c>
      <c r="S24" s="19">
        <f t="shared" si="4"/>
        <v>47.083333333333329</v>
      </c>
      <c r="T24" s="19">
        <f t="shared" si="4"/>
        <v>34.166666666666664</v>
      </c>
      <c r="U24" s="19">
        <f t="shared" si="4"/>
        <v>34.033613445378151</v>
      </c>
      <c r="V24" s="19">
        <f t="shared" si="4"/>
        <v>37.711864406779661</v>
      </c>
      <c r="W24" s="39">
        <f>G12</f>
        <v>38.650825271199999</v>
      </c>
    </row>
    <row r="25" spans="1:23" ht="14.25" x14ac:dyDescent="0.25">
      <c r="A25" s="37">
        <v>2008</v>
      </c>
      <c r="B25" s="19">
        <f>100*B56+B55*50+B54*0</f>
        <v>35</v>
      </c>
      <c r="C25" s="19">
        <f t="shared" ref="C25:V25" si="5">100*C56+C55*50+C54*0</f>
        <v>35.6</v>
      </c>
      <c r="D25" s="19">
        <f t="shared" si="5"/>
        <v>38.15</v>
      </c>
      <c r="E25" s="19">
        <f t="shared" si="5"/>
        <v>33.5</v>
      </c>
      <c r="F25" s="19">
        <f t="shared" si="5"/>
        <v>32.550000000000004</v>
      </c>
      <c r="G25" s="19">
        <f t="shared" si="5"/>
        <v>30.300000000000004</v>
      </c>
      <c r="H25" s="19">
        <f t="shared" si="5"/>
        <v>31.25</v>
      </c>
      <c r="I25" s="19">
        <f t="shared" si="5"/>
        <v>36.1</v>
      </c>
      <c r="J25" s="19">
        <f t="shared" si="5"/>
        <v>40.200000000000003</v>
      </c>
      <c r="K25" s="19">
        <f t="shared" si="5"/>
        <v>30.1</v>
      </c>
      <c r="L25" s="19">
        <f t="shared" si="5"/>
        <v>26.75</v>
      </c>
      <c r="M25" s="19">
        <f t="shared" si="5"/>
        <v>29.800000000000004</v>
      </c>
      <c r="N25" s="19">
        <f t="shared" si="5"/>
        <v>33.5</v>
      </c>
      <c r="O25" s="19">
        <f t="shared" si="5"/>
        <v>31.049999999999997</v>
      </c>
      <c r="P25" s="19">
        <f t="shared" si="5"/>
        <v>31.400000000000002</v>
      </c>
      <c r="Q25" s="19">
        <f t="shared" si="5"/>
        <v>29.150000000000002</v>
      </c>
      <c r="R25" s="19">
        <f t="shared" si="5"/>
        <v>36.1</v>
      </c>
      <c r="S25" s="19">
        <f t="shared" si="5"/>
        <v>37.549999999999997</v>
      </c>
      <c r="T25" s="19">
        <f t="shared" si="5"/>
        <v>33</v>
      </c>
      <c r="U25" s="19">
        <f t="shared" si="5"/>
        <v>35.400000000000006</v>
      </c>
      <c r="V25" s="19">
        <f t="shared" si="5"/>
        <v>40</v>
      </c>
      <c r="W25" s="39">
        <f>H12</f>
        <v>32.928848030899999</v>
      </c>
    </row>
    <row r="26" spans="1:23" ht="14.25" x14ac:dyDescent="0.25">
      <c r="A26" s="37">
        <v>2007</v>
      </c>
      <c r="B26" s="19">
        <f>100*B60+B59*50+B58*0</f>
        <v>39.999999999999503</v>
      </c>
      <c r="C26" s="19">
        <f t="shared" ref="C26:V26" si="6">100*C60+C59*50+C58*0</f>
        <v>27.916666666666501</v>
      </c>
      <c r="D26" s="19">
        <f t="shared" si="6"/>
        <v>8.5</v>
      </c>
      <c r="E26" s="19">
        <f t="shared" si="6"/>
        <v>50.416666666666501</v>
      </c>
      <c r="F26" s="19">
        <f t="shared" si="6"/>
        <v>50.833333333333499</v>
      </c>
      <c r="G26" s="19">
        <f t="shared" si="6"/>
        <v>31.666666666666998</v>
      </c>
      <c r="H26" s="19">
        <f t="shared" si="6"/>
        <v>31.250000000000497</v>
      </c>
      <c r="I26" s="19">
        <f t="shared" si="6"/>
        <v>34.375</v>
      </c>
      <c r="J26" s="19">
        <f t="shared" si="6"/>
        <v>44.5</v>
      </c>
      <c r="K26" s="19">
        <f t="shared" si="6"/>
        <v>36</v>
      </c>
      <c r="L26" s="19">
        <f t="shared" si="6"/>
        <v>50.5</v>
      </c>
      <c r="M26" s="19">
        <f t="shared" si="6"/>
        <v>23</v>
      </c>
      <c r="N26" s="19">
        <f t="shared" si="6"/>
        <v>17.679558011049501</v>
      </c>
      <c r="O26" s="19">
        <f t="shared" si="6"/>
        <v>22.784810126582499</v>
      </c>
      <c r="P26" s="19">
        <f t="shared" si="6"/>
        <v>42.178770949720501</v>
      </c>
      <c r="Q26" s="19">
        <f t="shared" si="6"/>
        <v>35.416666666666501</v>
      </c>
      <c r="R26" s="19">
        <f t="shared" si="6"/>
        <v>55.785123966941995</v>
      </c>
      <c r="S26" s="19">
        <f t="shared" si="6"/>
        <v>22.5</v>
      </c>
      <c r="T26" s="19">
        <f t="shared" si="6"/>
        <v>45</v>
      </c>
      <c r="U26" s="19">
        <f t="shared" si="6"/>
        <v>27.083333333333503</v>
      </c>
      <c r="V26" s="19">
        <f t="shared" si="6"/>
        <v>33.75</v>
      </c>
      <c r="W26" s="39">
        <f>I12</f>
        <v>35.625867850647055</v>
      </c>
    </row>
    <row r="27" spans="1:23" ht="15" thickBot="1" x14ac:dyDescent="0.3">
      <c r="A27" s="40">
        <v>2006</v>
      </c>
      <c r="B27" s="19">
        <f>100*B64+B63*50+B62*0</f>
        <v>32.173913043478265</v>
      </c>
      <c r="C27" s="19">
        <f t="shared" ref="C27:V27" si="7">100*C64+C63*50+C62*0</f>
        <v>35.470085470085465</v>
      </c>
      <c r="D27" s="19">
        <f t="shared" si="7"/>
        <v>44.623655913978489</v>
      </c>
      <c r="E27" s="19">
        <f t="shared" si="7"/>
        <v>30.357142857142854</v>
      </c>
      <c r="F27" s="19">
        <f t="shared" si="7"/>
        <v>10.476190476190476</v>
      </c>
      <c r="G27" s="19">
        <f t="shared" si="7"/>
        <v>32.608695652173914</v>
      </c>
      <c r="H27" s="19">
        <f t="shared" si="7"/>
        <v>27.118644067796609</v>
      </c>
      <c r="I27" s="19">
        <f t="shared" si="7"/>
        <v>35.365853658536587</v>
      </c>
      <c r="J27" s="19">
        <f t="shared" si="7"/>
        <v>37.078651685393254</v>
      </c>
      <c r="K27" s="19">
        <f t="shared" si="7"/>
        <v>32.198952879581149</v>
      </c>
      <c r="L27" s="19">
        <f t="shared" si="7"/>
        <v>16.577540106951872</v>
      </c>
      <c r="M27" s="19">
        <f t="shared" si="7"/>
        <v>29.629629629629626</v>
      </c>
      <c r="N27" s="19">
        <f t="shared" si="7"/>
        <v>23.055555555555557</v>
      </c>
      <c r="O27" s="19">
        <f t="shared" si="7"/>
        <v>42.405063291139243</v>
      </c>
      <c r="P27" s="19">
        <f t="shared" si="7"/>
        <v>40.449438202247187</v>
      </c>
      <c r="Q27" s="19">
        <f t="shared" si="7"/>
        <v>38.938053097345133</v>
      </c>
      <c r="R27" s="19">
        <f t="shared" si="7"/>
        <v>29.207920792079207</v>
      </c>
      <c r="S27" s="19">
        <f t="shared" si="7"/>
        <v>42.857142857142861</v>
      </c>
      <c r="T27" s="19">
        <f t="shared" si="7"/>
        <v>53</v>
      </c>
      <c r="U27" s="19">
        <f t="shared" si="7"/>
        <v>41.810344827586206</v>
      </c>
      <c r="V27" s="19">
        <f t="shared" si="7"/>
        <v>31.666666666666664</v>
      </c>
      <c r="W27" s="41">
        <f>J12</f>
        <v>32.169158786842502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0.31645569620253167</v>
      </c>
      <c r="C30" s="9">
        <v>0.48311688311688317</v>
      </c>
      <c r="D30" s="9">
        <v>0.30534351145038169</v>
      </c>
      <c r="E30" s="9">
        <v>0.37659033078880405</v>
      </c>
      <c r="F30" s="9">
        <v>0.32124352331606221</v>
      </c>
      <c r="G30" s="9">
        <v>0.32526881720430106</v>
      </c>
      <c r="H30" s="9">
        <v>0.31328320802005011</v>
      </c>
      <c r="I30" s="9">
        <v>0.35096153846153849</v>
      </c>
      <c r="J30" s="9">
        <v>0.29397590361445786</v>
      </c>
      <c r="K30" s="9">
        <v>0.33812949640287771</v>
      </c>
      <c r="L30" s="9">
        <v>0.32997481108312343</v>
      </c>
      <c r="M30" s="9">
        <v>0.31472081218274112</v>
      </c>
      <c r="N30" s="9">
        <v>0.37185929648241206</v>
      </c>
      <c r="O30" s="9">
        <v>0.33080808080808083</v>
      </c>
      <c r="P30" s="9">
        <v>0.41604010025062654</v>
      </c>
      <c r="Q30" s="9">
        <v>0.39432989690721648</v>
      </c>
      <c r="R30" s="9">
        <v>0.28354430379746837</v>
      </c>
      <c r="S30" s="9">
        <v>0.45060240963855419</v>
      </c>
      <c r="T30" s="9">
        <v>0.31372549019607843</v>
      </c>
      <c r="U30" s="9">
        <v>0.34430379746835443</v>
      </c>
      <c r="V30" s="9">
        <v>0.46153846153846151</v>
      </c>
    </row>
    <row r="31" spans="1:23" ht="14.25" x14ac:dyDescent="0.25">
      <c r="A31" s="5" t="s">
        <v>156</v>
      </c>
      <c r="B31" s="9">
        <v>0.65316455696202536</v>
      </c>
      <c r="C31" s="9">
        <v>0.4961038961038961</v>
      </c>
      <c r="D31" s="9">
        <v>0.59541984732824427</v>
      </c>
      <c r="E31" s="9">
        <v>0.6055979643765903</v>
      </c>
      <c r="F31" s="9">
        <v>0.6295336787564767</v>
      </c>
      <c r="G31" s="9">
        <v>0.65591397849462363</v>
      </c>
      <c r="H31" s="9">
        <v>0.67167919799498743</v>
      </c>
      <c r="I31" s="9">
        <v>0.48317307692307693</v>
      </c>
      <c r="J31" s="9">
        <v>0.58554216867469877</v>
      </c>
      <c r="K31" s="9">
        <v>0.64508393285371701</v>
      </c>
      <c r="L31" s="9">
        <v>0.63979848866498745</v>
      </c>
      <c r="M31" s="9">
        <v>0.63451776649746194</v>
      </c>
      <c r="N31" s="9">
        <v>0.5653266331658291</v>
      </c>
      <c r="O31" s="9">
        <v>0.65656565656565657</v>
      </c>
      <c r="P31" s="9">
        <v>0.5714285714285714</v>
      </c>
      <c r="Q31" s="9">
        <v>0.5670103092783505</v>
      </c>
      <c r="R31" s="9">
        <v>0.64556962025316456</v>
      </c>
      <c r="S31" s="9">
        <v>0.50120481927710847</v>
      </c>
      <c r="T31" s="9">
        <v>0.65686274509803921</v>
      </c>
      <c r="U31" s="9">
        <v>0.64050632911392402</v>
      </c>
      <c r="V31" s="9">
        <v>0.50256410256410255</v>
      </c>
    </row>
    <row r="32" spans="1:23" ht="15" thickBot="1" x14ac:dyDescent="0.3">
      <c r="A32" s="6" t="s">
        <v>157</v>
      </c>
      <c r="B32" s="9">
        <v>3.0379746835443037E-2</v>
      </c>
      <c r="C32" s="9">
        <v>2.0779220779220776E-2</v>
      </c>
      <c r="D32" s="9">
        <v>9.9236641221374045E-2</v>
      </c>
      <c r="E32" s="9">
        <v>1.7811704834605598E-2</v>
      </c>
      <c r="F32" s="9">
        <v>4.9222797927461134E-2</v>
      </c>
      <c r="G32" s="9">
        <v>1.8817204301075269E-2</v>
      </c>
      <c r="H32" s="9">
        <v>1.5037593984962405E-2</v>
      </c>
      <c r="I32" s="9">
        <v>0.16586538461538461</v>
      </c>
      <c r="J32" s="9">
        <v>0.12048192771084337</v>
      </c>
      <c r="K32" s="9">
        <v>1.6786570743405275E-2</v>
      </c>
      <c r="L32" s="9">
        <v>3.0226700251889168E-2</v>
      </c>
      <c r="M32" s="9">
        <v>5.0761421319796954E-2</v>
      </c>
      <c r="N32" s="9">
        <v>6.2814070351758788E-2</v>
      </c>
      <c r="O32" s="9">
        <v>1.2626262626262626E-2</v>
      </c>
      <c r="P32" s="9">
        <v>1.2531328320802004E-2</v>
      </c>
      <c r="Q32" s="9">
        <v>3.8659793814432991E-2</v>
      </c>
      <c r="R32" s="9">
        <v>7.0886075949367092E-2</v>
      </c>
      <c r="S32" s="9">
        <v>4.8192771084337352E-2</v>
      </c>
      <c r="T32" s="9">
        <v>2.9411764705882349E-2</v>
      </c>
      <c r="U32" s="9">
        <v>1.5189873417721518E-2</v>
      </c>
      <c r="V32" s="9">
        <v>3.5897435897435895E-2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0.33834586466165412</v>
      </c>
      <c r="C34" s="9">
        <v>0.32394366197183105</v>
      </c>
      <c r="D34" s="9">
        <v>0.3392857142857143</v>
      </c>
      <c r="E34" s="9">
        <v>0.2</v>
      </c>
      <c r="F34" s="9">
        <v>0.31818181818181818</v>
      </c>
      <c r="G34" s="9">
        <v>0.22058823529411764</v>
      </c>
      <c r="H34" s="9">
        <v>8.4745762711864389E-2</v>
      </c>
      <c r="I34" s="9">
        <v>0.39814814814814814</v>
      </c>
      <c r="J34" s="9">
        <v>0.42857142857142855</v>
      </c>
      <c r="K34" s="9">
        <v>0.18627450980392157</v>
      </c>
      <c r="L34" s="9">
        <v>0.38207547169811318</v>
      </c>
      <c r="M34" s="9">
        <v>0.30327868852459017</v>
      </c>
      <c r="N34" s="9">
        <v>0.36764705882352944</v>
      </c>
      <c r="O34" s="9">
        <v>0.3707865168539326</v>
      </c>
      <c r="P34" s="9">
        <v>0.35</v>
      </c>
      <c r="Q34" s="9">
        <v>0.39374999999999999</v>
      </c>
      <c r="R34" s="9">
        <v>0.26446280991735538</v>
      </c>
      <c r="S34" s="9">
        <v>0.42553191489361702</v>
      </c>
      <c r="T34" s="9">
        <v>0.38709677419354838</v>
      </c>
      <c r="U34" s="9">
        <v>0.33333333333333326</v>
      </c>
      <c r="V34" s="9">
        <v>0.33333333333333326</v>
      </c>
    </row>
    <row r="35" spans="1:22" ht="14.25" x14ac:dyDescent="0.25">
      <c r="A35" s="5" t="s">
        <v>156</v>
      </c>
      <c r="B35" s="9">
        <v>0.61654135338345861</v>
      </c>
      <c r="C35" s="9">
        <v>0.57746478873239437</v>
      </c>
      <c r="D35" s="9">
        <v>0.6517857142857143</v>
      </c>
      <c r="E35" s="9">
        <v>0.79285714285714282</v>
      </c>
      <c r="F35" s="9">
        <v>0.6742424242424242</v>
      </c>
      <c r="G35" s="9">
        <v>0.61764705882352944</v>
      </c>
      <c r="H35" s="9">
        <v>0.70338983050847459</v>
      </c>
      <c r="I35" s="9">
        <v>0.54629629629629628</v>
      </c>
      <c r="J35" s="9">
        <v>0.44761904761904764</v>
      </c>
      <c r="K35" s="9">
        <v>0.76470588235294112</v>
      </c>
      <c r="L35" s="9">
        <v>0.60849056603773588</v>
      </c>
      <c r="M35" s="9">
        <v>0.59836065573770492</v>
      </c>
      <c r="N35" s="9">
        <v>0.63235294117647056</v>
      </c>
      <c r="O35" s="9">
        <v>0.6179775280898876</v>
      </c>
      <c r="P35" s="9">
        <v>0.63500000000000001</v>
      </c>
      <c r="Q35" s="9">
        <v>0.5625</v>
      </c>
      <c r="R35" s="9">
        <v>0.66942148760330578</v>
      </c>
      <c r="S35" s="9">
        <v>0.56382978723404253</v>
      </c>
      <c r="T35" s="9">
        <v>0.59677419354838712</v>
      </c>
      <c r="U35" s="9">
        <v>0.63829787234042556</v>
      </c>
      <c r="V35" s="9">
        <v>0.6428571428571429</v>
      </c>
    </row>
    <row r="36" spans="1:22" ht="15" thickBot="1" x14ac:dyDescent="0.3">
      <c r="A36" s="6" t="s">
        <v>157</v>
      </c>
      <c r="B36" s="9">
        <v>4.5112781954887209E-2</v>
      </c>
      <c r="C36" s="9">
        <v>9.8591549295774641E-2</v>
      </c>
      <c r="D36" s="9">
        <v>8.9285714285714281E-3</v>
      </c>
      <c r="E36" s="9">
        <v>7.1428571428571426E-3</v>
      </c>
      <c r="F36" s="9">
        <v>7.575757575757576E-3</v>
      </c>
      <c r="G36" s="9">
        <v>0.16176470588235292</v>
      </c>
      <c r="H36" s="9">
        <v>0.21186440677966101</v>
      </c>
      <c r="I36" s="9">
        <v>5.5555555555555552E-2</v>
      </c>
      <c r="J36" s="9">
        <v>0.12380952380952381</v>
      </c>
      <c r="K36" s="9">
        <v>4.9019607843137261E-2</v>
      </c>
      <c r="L36" s="9">
        <v>9.433962264150943E-3</v>
      </c>
      <c r="M36" s="9">
        <v>9.8360655737704916E-2</v>
      </c>
      <c r="N36" s="9"/>
      <c r="O36" s="9">
        <v>1.1235955056179777E-2</v>
      </c>
      <c r="P36" s="9">
        <v>1.4999999999999999E-2</v>
      </c>
      <c r="Q36" s="9">
        <v>4.3749999999999997E-2</v>
      </c>
      <c r="R36" s="9">
        <v>6.6115702479338845E-2</v>
      </c>
      <c r="S36" s="9">
        <v>1.0638297872340425E-2</v>
      </c>
      <c r="T36" s="9">
        <v>1.6129032258064516E-2</v>
      </c>
      <c r="U36" s="9">
        <v>2.8368794326241134E-2</v>
      </c>
      <c r="V36" s="9">
        <v>2.3809523809523808E-2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0.31521739130434784</v>
      </c>
      <c r="C38" s="9">
        <v>0.20671834625322996</v>
      </c>
      <c r="D38" s="9">
        <v>0.31536388140161725</v>
      </c>
      <c r="E38" s="9">
        <v>0.29521276595744683</v>
      </c>
      <c r="F38" s="9">
        <v>0.28780487804878047</v>
      </c>
      <c r="G38" s="9">
        <v>0.27648578811369506</v>
      </c>
      <c r="H38" s="9">
        <v>0.27100271002710025</v>
      </c>
      <c r="I38" s="9">
        <v>0.31861198738170349</v>
      </c>
      <c r="J38" s="9">
        <v>0.35475578406169667</v>
      </c>
      <c r="K38" s="9">
        <v>0.21375921375921375</v>
      </c>
      <c r="L38" s="9">
        <v>0.35491606714628299</v>
      </c>
      <c r="M38" s="9">
        <v>0.26944444444444443</v>
      </c>
      <c r="N38" s="9">
        <v>0.41176470588235292</v>
      </c>
      <c r="O38" s="9">
        <v>0.37866666666666665</v>
      </c>
      <c r="P38" s="9">
        <v>0.26121372031662271</v>
      </c>
      <c r="Q38" s="9">
        <v>0.26683291770573564</v>
      </c>
      <c r="R38" s="9">
        <v>0.3602015113350126</v>
      </c>
      <c r="S38" s="9">
        <v>0.60052219321148825</v>
      </c>
      <c r="T38" s="9">
        <v>0.55040871934604907</v>
      </c>
      <c r="U38" s="9">
        <v>0.35164835164835168</v>
      </c>
      <c r="V38" s="9">
        <v>0.22051282051282051</v>
      </c>
    </row>
    <row r="39" spans="1:22" ht="14.25" x14ac:dyDescent="0.25">
      <c r="A39" s="5" t="s">
        <v>156</v>
      </c>
      <c r="B39" s="9">
        <v>0.64130434782608692</v>
      </c>
      <c r="C39" s="9">
        <v>0.72351421188630494</v>
      </c>
      <c r="D39" s="9">
        <v>0.66576819407008092</v>
      </c>
      <c r="E39" s="9">
        <v>0.68882978723404253</v>
      </c>
      <c r="F39" s="9">
        <v>0.68780487804878054</v>
      </c>
      <c r="G39" s="9">
        <v>0.62015503875968991</v>
      </c>
      <c r="H39" s="9">
        <v>0.68021680216802172</v>
      </c>
      <c r="I39" s="9">
        <v>0.62460567823343849</v>
      </c>
      <c r="J39" s="9">
        <v>0.62467866323907451</v>
      </c>
      <c r="K39" s="9">
        <v>0.60442260442260443</v>
      </c>
      <c r="L39" s="9">
        <v>0.60191846522781778</v>
      </c>
      <c r="M39" s="9">
        <v>0.67777777777777781</v>
      </c>
      <c r="N39" s="9">
        <v>0.5626598465473146</v>
      </c>
      <c r="O39" s="9">
        <v>0.53333333333333333</v>
      </c>
      <c r="P39" s="9">
        <v>0.7071240105540898</v>
      </c>
      <c r="Q39" s="9">
        <v>0.71571072319202</v>
      </c>
      <c r="R39" s="9">
        <v>0.59445843828715361</v>
      </c>
      <c r="S39" s="9">
        <v>0.391644908616188</v>
      </c>
      <c r="T39" s="9">
        <v>0.44414168937329701</v>
      </c>
      <c r="U39" s="9">
        <v>0.60989010989010994</v>
      </c>
      <c r="V39" s="9">
        <v>0.72820512820512817</v>
      </c>
    </row>
    <row r="40" spans="1:22" ht="15" thickBot="1" x14ac:dyDescent="0.3">
      <c r="A40" s="6" t="s">
        <v>157</v>
      </c>
      <c r="B40" s="9">
        <v>4.3478260869565216E-2</v>
      </c>
      <c r="C40" s="9">
        <v>6.9767441860465115E-2</v>
      </c>
      <c r="D40" s="9">
        <v>1.8867924528301886E-2</v>
      </c>
      <c r="E40" s="9">
        <v>1.5957446808510637E-2</v>
      </c>
      <c r="F40" s="9">
        <v>2.4390243902439025E-2</v>
      </c>
      <c r="G40" s="9">
        <v>0.10335917312661498</v>
      </c>
      <c r="H40" s="9">
        <v>4.878048780487805E-2</v>
      </c>
      <c r="I40" s="9">
        <v>5.6782334384858045E-2</v>
      </c>
      <c r="J40" s="9">
        <v>2.056555269922879E-2</v>
      </c>
      <c r="K40" s="9">
        <v>0.18181818181818182</v>
      </c>
      <c r="L40" s="9">
        <v>4.3165467625899276E-2</v>
      </c>
      <c r="M40" s="9">
        <v>5.2777777777777778E-2</v>
      </c>
      <c r="N40" s="9">
        <v>2.557544757033248E-2</v>
      </c>
      <c r="O40" s="9">
        <v>8.7999999999999995E-2</v>
      </c>
      <c r="P40" s="9">
        <v>3.1662269129287601E-2</v>
      </c>
      <c r="Q40" s="9">
        <v>1.7456359102244388E-2</v>
      </c>
      <c r="R40" s="9">
        <v>4.534005037783375E-2</v>
      </c>
      <c r="S40" s="9">
        <v>7.832898172323759E-3</v>
      </c>
      <c r="T40" s="9">
        <v>5.4495912806539508E-3</v>
      </c>
      <c r="U40" s="9">
        <v>3.8461538461538464E-2</v>
      </c>
      <c r="V40" s="9">
        <v>5.128205128205128E-2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8" t="s">
        <v>99</v>
      </c>
      <c r="C42" s="8" t="s">
        <v>99</v>
      </c>
      <c r="D42" s="8" t="s">
        <v>99</v>
      </c>
      <c r="E42" s="8" t="s">
        <v>99</v>
      </c>
      <c r="F42" s="8" t="s">
        <v>99</v>
      </c>
      <c r="G42" s="8" t="s">
        <v>99</v>
      </c>
      <c r="H42" s="8" t="s">
        <v>99</v>
      </c>
      <c r="I42" s="8" t="s">
        <v>99</v>
      </c>
      <c r="J42" s="8" t="s">
        <v>99</v>
      </c>
      <c r="K42" s="8" t="s">
        <v>99</v>
      </c>
      <c r="L42" s="8" t="s">
        <v>99</v>
      </c>
      <c r="M42" s="8" t="s">
        <v>99</v>
      </c>
      <c r="N42" s="8" t="s">
        <v>99</v>
      </c>
      <c r="O42" s="8" t="s">
        <v>99</v>
      </c>
      <c r="P42" s="8" t="s">
        <v>99</v>
      </c>
      <c r="Q42" s="8" t="s">
        <v>99</v>
      </c>
      <c r="R42" s="8" t="s">
        <v>99</v>
      </c>
      <c r="S42" s="8" t="s">
        <v>99</v>
      </c>
      <c r="T42" s="8" t="s">
        <v>99</v>
      </c>
      <c r="U42" s="8" t="s">
        <v>99</v>
      </c>
      <c r="V42" s="8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10" t="s">
        <v>99</v>
      </c>
      <c r="C44" s="10" t="s">
        <v>99</v>
      </c>
      <c r="D44" s="10" t="s">
        <v>99</v>
      </c>
      <c r="E44" s="10" t="s">
        <v>99</v>
      </c>
      <c r="F44" s="10" t="s">
        <v>99</v>
      </c>
      <c r="G44" s="10" t="s">
        <v>99</v>
      </c>
      <c r="H44" s="10" t="s">
        <v>99</v>
      </c>
      <c r="I44" s="10" t="s">
        <v>99</v>
      </c>
      <c r="J44" s="10" t="s">
        <v>99</v>
      </c>
      <c r="K44" s="10" t="s">
        <v>99</v>
      </c>
      <c r="L44" s="10" t="s">
        <v>99</v>
      </c>
      <c r="M44" s="10" t="s">
        <v>99</v>
      </c>
      <c r="N44" s="10" t="s">
        <v>99</v>
      </c>
      <c r="O44" s="10" t="s">
        <v>99</v>
      </c>
      <c r="P44" s="10" t="s">
        <v>99</v>
      </c>
      <c r="Q44" s="10" t="s">
        <v>99</v>
      </c>
      <c r="R44" s="10" t="s">
        <v>99</v>
      </c>
      <c r="S44" s="10" t="s">
        <v>99</v>
      </c>
      <c r="T44" s="10" t="s">
        <v>99</v>
      </c>
      <c r="U44" s="10" t="s">
        <v>99</v>
      </c>
      <c r="V44" s="10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8" t="s">
        <v>99</v>
      </c>
      <c r="C46" s="8" t="s">
        <v>99</v>
      </c>
      <c r="D46" s="8" t="s">
        <v>99</v>
      </c>
      <c r="E46" s="8" t="s">
        <v>99</v>
      </c>
      <c r="F46" s="8" t="s">
        <v>99</v>
      </c>
      <c r="G46" s="8" t="s">
        <v>99</v>
      </c>
      <c r="H46" s="8" t="s">
        <v>99</v>
      </c>
      <c r="I46" s="8" t="s">
        <v>99</v>
      </c>
      <c r="J46" s="8" t="s">
        <v>99</v>
      </c>
      <c r="K46" s="8" t="s">
        <v>99</v>
      </c>
      <c r="L46" s="8" t="s">
        <v>99</v>
      </c>
      <c r="M46" s="8" t="s">
        <v>99</v>
      </c>
      <c r="N46" s="8" t="s">
        <v>99</v>
      </c>
      <c r="O46" s="8" t="s">
        <v>99</v>
      </c>
      <c r="P46" s="8" t="s">
        <v>99</v>
      </c>
      <c r="Q46" s="8" t="s">
        <v>99</v>
      </c>
      <c r="R46" s="8" t="s">
        <v>99</v>
      </c>
      <c r="S46" s="8" t="s">
        <v>99</v>
      </c>
      <c r="T46" s="8" t="s">
        <v>99</v>
      </c>
      <c r="U46" s="8" t="s">
        <v>99</v>
      </c>
      <c r="V46" s="8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0.32743362831858408</v>
      </c>
      <c r="C50" s="9">
        <v>0.30508474576271188</v>
      </c>
      <c r="D50" s="9">
        <v>0.34482758620689657</v>
      </c>
      <c r="E50" s="9">
        <v>0.32203389830508472</v>
      </c>
      <c r="F50" s="9">
        <v>0.33333333333333326</v>
      </c>
      <c r="G50" s="9">
        <v>0.24786324786324787</v>
      </c>
      <c r="H50" s="9">
        <v>0.39830508474576271</v>
      </c>
      <c r="I50" s="9">
        <v>0.51327433628318586</v>
      </c>
      <c r="J50" s="9">
        <v>0.29310344827586204</v>
      </c>
      <c r="K50" s="9">
        <v>0.22608695652173913</v>
      </c>
      <c r="L50" s="9">
        <v>0.31034482758620691</v>
      </c>
      <c r="M50" s="9">
        <v>0.25833333333333336</v>
      </c>
      <c r="N50" s="9">
        <v>0.38983050847457629</v>
      </c>
      <c r="O50" s="9">
        <v>0.45</v>
      </c>
      <c r="P50" s="9">
        <v>0.31932773109243695</v>
      </c>
      <c r="Q50" s="9">
        <v>0.28448275862068967</v>
      </c>
      <c r="R50" s="9">
        <v>0.29914529914529914</v>
      </c>
      <c r="S50" s="9">
        <v>0.25833333333333336</v>
      </c>
      <c r="T50" s="9">
        <v>0.42499999999999999</v>
      </c>
      <c r="U50" s="9">
        <v>0.40336134453781514</v>
      </c>
      <c r="V50" s="9">
        <v>0.36440677966101698</v>
      </c>
    </row>
    <row r="51" spans="1:22" ht="14.25" x14ac:dyDescent="0.25">
      <c r="A51" s="5" t="s">
        <v>156</v>
      </c>
      <c r="B51" s="9">
        <v>0.45132743362831851</v>
      </c>
      <c r="C51" s="9">
        <v>0.57627118644067798</v>
      </c>
      <c r="D51" s="9">
        <v>0.58620689655172409</v>
      </c>
      <c r="E51" s="9">
        <v>0.51694915254237284</v>
      </c>
      <c r="F51" s="9">
        <v>0.47008547008547003</v>
      </c>
      <c r="G51" s="9">
        <v>0.52991452991452992</v>
      </c>
      <c r="H51" s="9">
        <v>0.48305084745762711</v>
      </c>
      <c r="I51" s="9">
        <v>0.48672566371681414</v>
      </c>
      <c r="J51" s="9">
        <v>0.62068965517241381</v>
      </c>
      <c r="K51" s="9">
        <v>0.66956521739130437</v>
      </c>
      <c r="L51" s="9">
        <v>0.62931034482758619</v>
      </c>
      <c r="M51" s="9">
        <v>0.70833333333333348</v>
      </c>
      <c r="N51" s="9">
        <v>0.51694915254237284</v>
      </c>
      <c r="O51" s="9">
        <v>0.40833333333333338</v>
      </c>
      <c r="P51" s="9">
        <v>0.57983193277310929</v>
      </c>
      <c r="Q51" s="9">
        <v>0.62068965517241381</v>
      </c>
      <c r="R51" s="9">
        <v>0.62393162393162394</v>
      </c>
      <c r="S51" s="9">
        <v>0.54166666666666663</v>
      </c>
      <c r="T51" s="9">
        <v>0.46666666666666662</v>
      </c>
      <c r="U51" s="9">
        <v>0.51260504201680668</v>
      </c>
      <c r="V51" s="9">
        <v>0.51694915254237284</v>
      </c>
    </row>
    <row r="52" spans="1:22" ht="15" thickBot="1" x14ac:dyDescent="0.3">
      <c r="A52" s="6" t="s">
        <v>157</v>
      </c>
      <c r="B52" s="9">
        <v>0.22123893805309736</v>
      </c>
      <c r="C52" s="9">
        <v>0.11864406779661017</v>
      </c>
      <c r="D52" s="9">
        <v>6.8965517241379309E-2</v>
      </c>
      <c r="E52" s="9">
        <v>0.16101694915254236</v>
      </c>
      <c r="F52" s="9">
        <v>0.1965811965811966</v>
      </c>
      <c r="G52" s="9">
        <v>0.22222222222222221</v>
      </c>
      <c r="H52" s="9">
        <v>0.11864406779661017</v>
      </c>
      <c r="I52" s="9"/>
      <c r="J52" s="9">
        <v>8.6206896551724144E-2</v>
      </c>
      <c r="K52" s="9">
        <v>0.10434782608695653</v>
      </c>
      <c r="L52" s="9">
        <v>6.0344827586206892E-2</v>
      </c>
      <c r="M52" s="9">
        <v>3.3333333333333333E-2</v>
      </c>
      <c r="N52" s="9">
        <v>9.3220338983050849E-2</v>
      </c>
      <c r="O52" s="9">
        <v>0.14166666666666666</v>
      </c>
      <c r="P52" s="9">
        <v>0.10084033613445378</v>
      </c>
      <c r="Q52" s="9">
        <v>9.4827586206896547E-2</v>
      </c>
      <c r="R52" s="9">
        <v>7.6923076923076927E-2</v>
      </c>
      <c r="S52" s="9">
        <v>0.2</v>
      </c>
      <c r="T52" s="9">
        <v>0.10833333333333334</v>
      </c>
      <c r="U52" s="9">
        <v>8.4033613445378158E-2</v>
      </c>
      <c r="V52" s="9">
        <v>0.11864406779661017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0.32300000000000001</v>
      </c>
      <c r="C54" s="9">
        <v>0.32400000000000001</v>
      </c>
      <c r="D54" s="9">
        <v>0.26300000000000001</v>
      </c>
      <c r="E54" s="9">
        <v>0.36599999999999999</v>
      </c>
      <c r="F54" s="9">
        <v>0.39800000000000002</v>
      </c>
      <c r="G54" s="9">
        <v>0.42699999999999999</v>
      </c>
      <c r="H54" s="9">
        <v>0.39300000000000002</v>
      </c>
      <c r="I54" s="9">
        <v>0.36699999999999999</v>
      </c>
      <c r="J54" s="9">
        <v>0.20699999999999999</v>
      </c>
      <c r="K54" s="9">
        <v>0.443</v>
      </c>
      <c r="L54" s="9">
        <v>0.48099999999999998</v>
      </c>
      <c r="M54" s="9">
        <v>0.42399999999999999</v>
      </c>
      <c r="N54" s="9">
        <v>0.39200000000000002</v>
      </c>
      <c r="O54" s="9">
        <v>0.45900000000000002</v>
      </c>
      <c r="P54" s="9">
        <v>0.377</v>
      </c>
      <c r="Q54" s="9">
        <v>0.44700000000000001</v>
      </c>
      <c r="R54" s="9">
        <v>0.35199999999999998</v>
      </c>
      <c r="S54" s="9">
        <v>0.308</v>
      </c>
      <c r="T54" s="9">
        <v>0.36</v>
      </c>
      <c r="U54" s="9">
        <v>0.45</v>
      </c>
      <c r="V54" s="9">
        <v>0.2</v>
      </c>
    </row>
    <row r="55" spans="1:22" ht="14.25" x14ac:dyDescent="0.25">
      <c r="A55" s="5" t="s">
        <v>156</v>
      </c>
      <c r="B55" s="9">
        <v>0.65400000000000003</v>
      </c>
      <c r="C55" s="9">
        <v>0.64</v>
      </c>
      <c r="D55" s="9">
        <v>0.71099999999999997</v>
      </c>
      <c r="E55" s="9">
        <v>0.59799999999999998</v>
      </c>
      <c r="F55" s="9">
        <v>0.55300000000000005</v>
      </c>
      <c r="G55" s="9">
        <v>0.53800000000000003</v>
      </c>
      <c r="H55" s="9">
        <v>0.58899999999999997</v>
      </c>
      <c r="I55" s="9">
        <v>0.54200000000000004</v>
      </c>
      <c r="J55" s="9">
        <v>0.78200000000000003</v>
      </c>
      <c r="K55" s="9">
        <v>0.51200000000000001</v>
      </c>
      <c r="L55" s="9">
        <v>0.503</v>
      </c>
      <c r="M55" s="9">
        <v>0.55600000000000005</v>
      </c>
      <c r="N55" s="9">
        <v>0.54600000000000004</v>
      </c>
      <c r="O55" s="9">
        <v>0.45900000000000002</v>
      </c>
      <c r="P55" s="9">
        <v>0.61599999999999999</v>
      </c>
      <c r="Q55" s="9">
        <v>0.52300000000000002</v>
      </c>
      <c r="R55" s="9">
        <v>0.57399999999999995</v>
      </c>
      <c r="S55" s="9">
        <v>0.63500000000000001</v>
      </c>
      <c r="T55" s="9">
        <v>0.62</v>
      </c>
      <c r="U55" s="9">
        <v>0.39200000000000002</v>
      </c>
      <c r="V55" s="9">
        <v>0.8</v>
      </c>
    </row>
    <row r="56" spans="1:22" ht="14.25" x14ac:dyDescent="0.25">
      <c r="A56" s="6" t="s">
        <v>157</v>
      </c>
      <c r="B56" s="9">
        <v>2.3E-2</v>
      </c>
      <c r="C56" s="9">
        <v>3.5999999999999997E-2</v>
      </c>
      <c r="D56" s="9">
        <v>2.5999999999999999E-2</v>
      </c>
      <c r="E56" s="9">
        <v>3.5999999999999997E-2</v>
      </c>
      <c r="F56" s="9">
        <v>4.9000000000000002E-2</v>
      </c>
      <c r="G56" s="9">
        <v>3.4000000000000002E-2</v>
      </c>
      <c r="H56" s="9">
        <v>1.7999999999999999E-2</v>
      </c>
      <c r="I56" s="9">
        <v>0.09</v>
      </c>
      <c r="J56" s="9">
        <v>1.0999999999999999E-2</v>
      </c>
      <c r="K56" s="9">
        <v>4.4999999999999998E-2</v>
      </c>
      <c r="L56" s="9">
        <v>1.6E-2</v>
      </c>
      <c r="M56" s="9">
        <v>0.02</v>
      </c>
      <c r="N56" s="9">
        <v>6.2E-2</v>
      </c>
      <c r="O56" s="9">
        <v>8.1000000000000003E-2</v>
      </c>
      <c r="P56" s="9">
        <v>6.0000000000000001E-3</v>
      </c>
      <c r="Q56" s="9">
        <v>0.03</v>
      </c>
      <c r="R56" s="9">
        <v>7.3999999999999996E-2</v>
      </c>
      <c r="S56" s="9">
        <v>5.8000000000000003E-2</v>
      </c>
      <c r="T56" s="9">
        <v>0.02</v>
      </c>
      <c r="U56" s="9">
        <v>0.158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0.4</v>
      </c>
      <c r="C58" s="9">
        <v>0.41666666666667002</v>
      </c>
      <c r="D58" s="9">
        <v>0.83</v>
      </c>
      <c r="E58" s="9">
        <v>0.24166666666667</v>
      </c>
      <c r="F58" s="9">
        <v>0.17499999999999999</v>
      </c>
      <c r="G58" s="9">
        <v>0.48333333333333001</v>
      </c>
      <c r="H58" s="9">
        <v>0.38333333333332997</v>
      </c>
      <c r="I58" s="9">
        <v>0.1875</v>
      </c>
      <c r="J58" s="9">
        <v>0.33</v>
      </c>
      <c r="K58" s="9">
        <v>0.35</v>
      </c>
      <c r="L58" s="9">
        <v>0.19500000000000001</v>
      </c>
      <c r="M58" s="9">
        <v>0.45</v>
      </c>
      <c r="N58" s="9">
        <v>0.59116022099447996</v>
      </c>
      <c r="O58" s="9">
        <v>0.62025316455696</v>
      </c>
      <c r="P58" s="9">
        <v>0.34078212290503002</v>
      </c>
      <c r="Q58" s="9">
        <v>0.33333333333332998</v>
      </c>
      <c r="R58" s="9">
        <v>0.22314049586776999</v>
      </c>
      <c r="S58" s="9">
        <v>0.55000000000000004</v>
      </c>
      <c r="T58" s="9">
        <v>0.1</v>
      </c>
      <c r="U58" s="9">
        <v>0.46666666666667</v>
      </c>
      <c r="V58" s="9">
        <v>0.375</v>
      </c>
    </row>
    <row r="59" spans="1:22" ht="14.25" x14ac:dyDescent="0.25">
      <c r="A59" s="5" t="s">
        <v>156</v>
      </c>
      <c r="B59" s="9">
        <v>0.33333333333332998</v>
      </c>
      <c r="C59" s="9">
        <v>0.54166666666666996</v>
      </c>
      <c r="D59" s="9">
        <v>0.17</v>
      </c>
      <c r="E59" s="9">
        <v>0.49166666666667003</v>
      </c>
      <c r="F59" s="9">
        <v>0.63333333333332997</v>
      </c>
      <c r="G59" s="9">
        <v>0.35</v>
      </c>
      <c r="H59" s="9">
        <v>0.59166666666667</v>
      </c>
      <c r="I59" s="9">
        <v>0.625</v>
      </c>
      <c r="J59" s="9">
        <v>0.41</v>
      </c>
      <c r="K59" s="9">
        <v>0.57999999999999996</v>
      </c>
      <c r="L59" s="9">
        <v>0.53</v>
      </c>
      <c r="M59" s="9">
        <v>0.44</v>
      </c>
      <c r="N59" s="9">
        <v>0.35359116022099002</v>
      </c>
      <c r="O59" s="9">
        <v>0.30379746835443</v>
      </c>
      <c r="P59" s="9">
        <v>0.46368715083799</v>
      </c>
      <c r="Q59" s="9">
        <v>0.60833333333332995</v>
      </c>
      <c r="R59" s="9">
        <v>0.43801652892561999</v>
      </c>
      <c r="S59" s="9">
        <v>0.45</v>
      </c>
      <c r="T59" s="9">
        <v>0.5</v>
      </c>
      <c r="U59" s="9">
        <v>0.49166666666667003</v>
      </c>
      <c r="V59" s="9">
        <v>0.57499999999999996</v>
      </c>
    </row>
    <row r="60" spans="1:22" ht="15" thickBot="1" x14ac:dyDescent="0.3">
      <c r="A60" s="6" t="s">
        <v>157</v>
      </c>
      <c r="B60" s="9">
        <v>0.23333333333333001</v>
      </c>
      <c r="C60" s="9">
        <v>8.3333333333300008E-3</v>
      </c>
      <c r="D60" s="9">
        <v>0</v>
      </c>
      <c r="E60" s="9">
        <v>0.25833333333332997</v>
      </c>
      <c r="F60" s="9">
        <v>0.19166666666667001</v>
      </c>
      <c r="G60" s="9">
        <v>0.14166666666666999</v>
      </c>
      <c r="H60" s="9">
        <v>1.6666666666670001E-2</v>
      </c>
      <c r="I60" s="9">
        <v>3.125E-2</v>
      </c>
      <c r="J60" s="9">
        <v>0.24</v>
      </c>
      <c r="K60" s="9">
        <v>7.0000000000000007E-2</v>
      </c>
      <c r="L60" s="9">
        <v>0.24</v>
      </c>
      <c r="M60" s="9">
        <v>0.01</v>
      </c>
      <c r="N60" s="9"/>
      <c r="O60" s="9">
        <v>7.5949367088609998E-2</v>
      </c>
      <c r="P60" s="9">
        <v>0.18994413407821001</v>
      </c>
      <c r="Q60" s="9">
        <v>0.05</v>
      </c>
      <c r="R60" s="9">
        <v>0.33884297520661</v>
      </c>
      <c r="S60" s="9"/>
      <c r="T60" s="9">
        <v>0.2</v>
      </c>
      <c r="U60" s="9">
        <v>2.5000000000000001E-2</v>
      </c>
      <c r="V60" s="9">
        <v>0.05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0.37391304347826088</v>
      </c>
      <c r="C62" s="9">
        <v>0.35897435897435898</v>
      </c>
      <c r="D62" s="9">
        <v>0.21505376344086019</v>
      </c>
      <c r="E62" s="9">
        <v>0.5</v>
      </c>
      <c r="F62" s="9">
        <v>0.82857142857142863</v>
      </c>
      <c r="G62" s="9">
        <v>0.40869565217391307</v>
      </c>
      <c r="H62" s="9">
        <v>0.53389830508474578</v>
      </c>
      <c r="I62" s="9">
        <v>0.32926829268292684</v>
      </c>
      <c r="J62" s="9">
        <v>0.38202247191011229</v>
      </c>
      <c r="K62" s="9">
        <v>0.48167539267015708</v>
      </c>
      <c r="L62" s="9">
        <v>0.71122994652406424</v>
      </c>
      <c r="M62" s="9">
        <v>0.46296296296296297</v>
      </c>
      <c r="N62" s="9">
        <v>0.5444444444444444</v>
      </c>
      <c r="O62" s="9">
        <v>0.24050632911392406</v>
      </c>
      <c r="P62" s="9">
        <v>0.2640449438202247</v>
      </c>
      <c r="Q62" s="9">
        <v>0.32743362831858408</v>
      </c>
      <c r="R62" s="9">
        <v>0.48514851485148514</v>
      </c>
      <c r="S62" s="9">
        <v>0.24489795918367346</v>
      </c>
      <c r="T62" s="9">
        <v>0.22</v>
      </c>
      <c r="U62" s="9">
        <v>0.30172413793103448</v>
      </c>
      <c r="V62" s="9">
        <v>0.36666666666666664</v>
      </c>
    </row>
    <row r="63" spans="1:22" ht="14.25" x14ac:dyDescent="0.25">
      <c r="A63" s="5" t="s">
        <v>156</v>
      </c>
      <c r="B63" s="9">
        <v>0.60869565217391308</v>
      </c>
      <c r="C63" s="9">
        <v>0.57264957264957261</v>
      </c>
      <c r="D63" s="9">
        <v>0.67741935483870963</v>
      </c>
      <c r="E63" s="9">
        <v>0.39285714285714285</v>
      </c>
      <c r="F63" s="9">
        <v>0.13333333333333333</v>
      </c>
      <c r="G63" s="9">
        <v>0.5304347826086957</v>
      </c>
      <c r="H63" s="9">
        <v>0.38983050847457629</v>
      </c>
      <c r="I63" s="9">
        <v>0.63414634146341464</v>
      </c>
      <c r="J63" s="9">
        <v>0.4943820224719101</v>
      </c>
      <c r="K63" s="9">
        <v>0.39267015706806285</v>
      </c>
      <c r="L63" s="9">
        <v>0.24598930481283424</v>
      </c>
      <c r="M63" s="9">
        <v>0.48148148148148145</v>
      </c>
      <c r="N63" s="9">
        <v>0.45</v>
      </c>
      <c r="O63" s="9">
        <v>0.67088607594936722</v>
      </c>
      <c r="P63" s="9">
        <v>0.6629213483146067</v>
      </c>
      <c r="Q63" s="9">
        <v>0.5663716814159292</v>
      </c>
      <c r="R63" s="9">
        <v>0.44554455445544555</v>
      </c>
      <c r="S63" s="9">
        <v>0.65306122448979598</v>
      </c>
      <c r="T63" s="9">
        <v>0.5</v>
      </c>
      <c r="U63" s="9">
        <v>0.56034482758620685</v>
      </c>
      <c r="V63" s="9">
        <v>0.6333333333333333</v>
      </c>
    </row>
    <row r="64" spans="1:22" ht="15" thickBot="1" x14ac:dyDescent="0.3">
      <c r="A64" s="6" t="s">
        <v>157</v>
      </c>
      <c r="B64" s="9">
        <v>1.7391304347826087E-2</v>
      </c>
      <c r="C64" s="9">
        <v>6.8376068376068383E-2</v>
      </c>
      <c r="D64" s="9">
        <v>0.1075268817204301</v>
      </c>
      <c r="E64" s="9">
        <v>0.10714285714285714</v>
      </c>
      <c r="F64" s="9">
        <v>3.8095238095238099E-2</v>
      </c>
      <c r="G64" s="9">
        <v>6.0869565217391307E-2</v>
      </c>
      <c r="H64" s="9">
        <v>7.6271186440677971E-2</v>
      </c>
      <c r="I64" s="9">
        <v>3.6585365853658534E-2</v>
      </c>
      <c r="J64" s="9">
        <v>0.12359550561797752</v>
      </c>
      <c r="K64" s="9">
        <v>0.1256544502617801</v>
      </c>
      <c r="L64" s="9">
        <v>4.2780748663101595E-2</v>
      </c>
      <c r="M64" s="9">
        <v>5.5555555555555552E-2</v>
      </c>
      <c r="N64" s="9">
        <v>5.5555555555555558E-3</v>
      </c>
      <c r="O64" s="9">
        <v>8.8607594936708847E-2</v>
      </c>
      <c r="P64" s="9">
        <v>7.3033707865168537E-2</v>
      </c>
      <c r="Q64" s="9">
        <v>0.10619469026548672</v>
      </c>
      <c r="R64" s="9">
        <v>6.9306930693069313E-2</v>
      </c>
      <c r="S64" s="9">
        <v>0.10204081632653061</v>
      </c>
      <c r="T64" s="9">
        <v>0.28000000000000003</v>
      </c>
      <c r="U64" s="9">
        <v>0.13793103448275862</v>
      </c>
      <c r="V64" s="9"/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180</v>
      </c>
      <c r="B68" s="104" t="s">
        <v>112</v>
      </c>
      <c r="C68" s="105" t="s">
        <v>113</v>
      </c>
      <c r="D68" s="1"/>
      <c r="E68" s="1"/>
      <c r="F68" s="113" t="s">
        <v>180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35.177507126198499</v>
      </c>
      <c r="C69" s="19">
        <f>100*C83+C82*50+C81*0</f>
        <v>34.131936706039667</v>
      </c>
      <c r="F69" s="37">
        <v>2019</v>
      </c>
      <c r="G69" s="19">
        <f>100*G83+G82*50+G81*0</f>
        <v>36.895161290322577</v>
      </c>
      <c r="H69" s="19">
        <f>100*H83+H82*50+H81*0</f>
        <v>34.406263592866459</v>
      </c>
      <c r="I69" s="19">
        <f t="shared" ref="I69:K69" si="8">100*I83+I82*50+I81*0</f>
        <v>33.674121405750796</v>
      </c>
      <c r="J69" s="19">
        <f t="shared" si="8"/>
        <v>31.481481481481485</v>
      </c>
      <c r="K69" s="44">
        <f t="shared" si="8"/>
        <v>36.188545362392297</v>
      </c>
    </row>
    <row r="70" spans="1:32" ht="13.5" customHeight="1" x14ac:dyDescent="0.25">
      <c r="A70" s="37">
        <v>2017</v>
      </c>
      <c r="B70" s="19">
        <f>100*B87+B86*50+B85*0</f>
        <v>37.5</v>
      </c>
      <c r="C70" s="19">
        <f>100*C87+C86*50+C85*0</f>
        <v>35.732484076433117</v>
      </c>
      <c r="F70" s="37">
        <v>2017</v>
      </c>
      <c r="G70" s="19">
        <f>100*G87+G86*50+G85*0</f>
        <v>38.800000000000004</v>
      </c>
      <c r="H70" s="19">
        <f>100*H87+H86*50+H85*0</f>
        <v>36.064318529862177</v>
      </c>
      <c r="I70" s="19">
        <f t="shared" ref="I70:K70" si="9">100*I87+I86*50+I85*0</f>
        <v>35.794183445190157</v>
      </c>
      <c r="J70" s="19">
        <f t="shared" si="9"/>
        <v>35.474308300395258</v>
      </c>
      <c r="K70" s="44">
        <f t="shared" si="9"/>
        <v>36.538461538461533</v>
      </c>
    </row>
    <row r="71" spans="1:32" ht="13.5" customHeight="1" x14ac:dyDescent="0.25">
      <c r="A71" s="37">
        <v>2016</v>
      </c>
      <c r="B71" s="19">
        <f>100*B91+B90*50+B89*0</f>
        <v>36.532170119956383</v>
      </c>
      <c r="C71" s="19">
        <f>100*C91+C90*50+C89*0</f>
        <v>35.589116901083699</v>
      </c>
      <c r="F71" s="37">
        <v>2016</v>
      </c>
      <c r="G71" s="19">
        <f>100*G91+G90*50+G89*0</f>
        <v>36.870642912470956</v>
      </c>
      <c r="H71" s="19">
        <f>100*H91+H90*50+H89*0</f>
        <v>36.823266219239372</v>
      </c>
      <c r="I71" s="19">
        <f t="shared" ref="I71:K71" si="10">100*I91+I90*50+I89*0</f>
        <v>34.222661396574438</v>
      </c>
      <c r="J71" s="19">
        <f t="shared" si="10"/>
        <v>34.716981132075475</v>
      </c>
      <c r="K71" s="44">
        <f t="shared" si="10"/>
        <v>36.664913203577065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19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39.454870420017869</v>
      </c>
      <c r="C74" s="19">
        <f>100*C103+C102*50+C101*0</f>
        <v>38.438661710037174</v>
      </c>
      <c r="F74" s="37">
        <v>2009</v>
      </c>
      <c r="G74" s="19">
        <f>100*G103+G102*50+G101*0</f>
        <v>40.447154471544714</v>
      </c>
      <c r="H74" s="19">
        <f>100*H103+H102*50+H101*0</f>
        <v>39.449541284403672</v>
      </c>
      <c r="I74" s="19">
        <f t="shared" ref="I74:K74" si="11">100*I103+I102*50+I101*0</f>
        <v>39.088397790055247</v>
      </c>
      <c r="J74" s="19">
        <f t="shared" si="11"/>
        <v>35.174418604651166</v>
      </c>
      <c r="K74" s="19">
        <f t="shared" si="11"/>
        <v>38.911290322580641</v>
      </c>
    </row>
    <row r="75" spans="1:32" ht="13.5" customHeight="1" x14ac:dyDescent="0.25">
      <c r="A75" s="37">
        <v>2008</v>
      </c>
      <c r="B75" s="19">
        <f>100*B107+B106*50+B105*0</f>
        <v>34.25</v>
      </c>
      <c r="C75" s="19">
        <f>100*C107+C106*50+C105*0</f>
        <v>31.75</v>
      </c>
      <c r="F75" s="37">
        <v>2008</v>
      </c>
      <c r="G75" s="19">
        <f>100*G107+G106*50+G105*0</f>
        <v>32.35</v>
      </c>
      <c r="H75" s="19">
        <f>100*H107+H106*50+H105*0</f>
        <v>33.849999999999994</v>
      </c>
      <c r="I75" s="19">
        <f t="shared" ref="I75:K75" si="12">100*I107+I106*50+I105*0</f>
        <v>31.550000000000004</v>
      </c>
      <c r="J75" s="19">
        <f t="shared" si="12"/>
        <v>31.05</v>
      </c>
      <c r="K75" s="19">
        <f t="shared" si="12"/>
        <v>34.15</v>
      </c>
    </row>
    <row r="76" spans="1:32" ht="13.5" customHeight="1" x14ac:dyDescent="0.25">
      <c r="A76" s="37">
        <v>2007</v>
      </c>
      <c r="B76" s="19">
        <f>100*B111+B110*50+B109*0</f>
        <v>36.072664359861548</v>
      </c>
      <c r="C76" s="19">
        <f>100*C111+C110*50+C109*0</f>
        <v>35.267857142857153</v>
      </c>
      <c r="F76" s="37">
        <v>2007</v>
      </c>
      <c r="G76" s="19">
        <f>100*G111+G110*50+G109*0</f>
        <v>36.430062630475</v>
      </c>
      <c r="H76" s="19">
        <f>100*H111+H110*50+H109*0</f>
        <v>34.756898817344997</v>
      </c>
      <c r="I76" s="19">
        <f t="shared" ref="I76:K76" si="13">100*I111+I110*50+I109*0</f>
        <v>37.369791666665002</v>
      </c>
      <c r="J76" s="19">
        <f t="shared" si="13"/>
        <v>35.46875</v>
      </c>
      <c r="K76" s="19">
        <f t="shared" si="13"/>
        <v>35.071942446039998</v>
      </c>
    </row>
    <row r="77" spans="1:32" ht="13.5" customHeight="1" thickBot="1" x14ac:dyDescent="0.3">
      <c r="A77" s="40">
        <v>2006</v>
      </c>
      <c r="B77" s="19">
        <f>100*B115+B114*50+B113*0</f>
        <v>33.450000000000003</v>
      </c>
      <c r="C77" s="19">
        <f>100*C115+C114*50+C113*0</f>
        <v>31.05</v>
      </c>
      <c r="F77" s="40">
        <v>2006</v>
      </c>
      <c r="G77" s="19">
        <f>100*G115+G114*50+G113*0</f>
        <v>36.1</v>
      </c>
      <c r="H77" s="19">
        <f t="shared" ref="H77:K77" si="14">100*H115+H114*50+H113*0</f>
        <v>30.95</v>
      </c>
      <c r="I77" s="19">
        <f t="shared" si="14"/>
        <v>27.75</v>
      </c>
      <c r="J77" s="19">
        <f t="shared" si="14"/>
        <v>29.8</v>
      </c>
      <c r="K77" s="19">
        <f t="shared" si="14"/>
        <v>34.950000000000003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0.34568541072816794</v>
      </c>
      <c r="C81" s="9">
        <v>0.36104301314909731</v>
      </c>
      <c r="F81" s="4" t="s">
        <v>155</v>
      </c>
      <c r="G81" s="9">
        <v>0.32903225806451614</v>
      </c>
      <c r="H81" s="9">
        <v>0.35972161809482389</v>
      </c>
      <c r="I81" s="9">
        <v>0.37891373801916933</v>
      </c>
      <c r="J81" s="9">
        <v>0.40267927501970058</v>
      </c>
      <c r="K81" s="9">
        <v>0.31170805879371516</v>
      </c>
    </row>
    <row r="82" spans="1:11" ht="14.25" x14ac:dyDescent="0.25">
      <c r="A82" s="12" t="s">
        <v>156</v>
      </c>
      <c r="B82" s="9">
        <v>0.60507903601969426</v>
      </c>
      <c r="C82" s="9">
        <v>0.59527523958101181</v>
      </c>
      <c r="F82" s="12" t="s">
        <v>156</v>
      </c>
      <c r="G82" s="9">
        <v>0.6040322580645161</v>
      </c>
      <c r="H82" s="9">
        <v>0.59243149195302303</v>
      </c>
      <c r="I82" s="9">
        <v>0.56869009584664532</v>
      </c>
      <c r="J82" s="9">
        <v>0.56501182033096931</v>
      </c>
      <c r="K82" s="9">
        <v>0.65281297516472381</v>
      </c>
    </row>
    <row r="83" spans="1:11" ht="15" thickBot="1" x14ac:dyDescent="0.3">
      <c r="A83" s="5" t="s">
        <v>157</v>
      </c>
      <c r="B83" s="9">
        <v>4.9235553252137861E-2</v>
      </c>
      <c r="C83" s="9">
        <v>4.3681747269890797E-2</v>
      </c>
      <c r="F83" s="5" t="s">
        <v>157</v>
      </c>
      <c r="G83" s="9">
        <v>6.6935483870967746E-2</v>
      </c>
      <c r="H83" s="9">
        <v>4.784688995215311E-2</v>
      </c>
      <c r="I83" s="9">
        <v>5.2396166134185303E-2</v>
      </c>
      <c r="J83" s="9">
        <v>3.2308904649330179E-2</v>
      </c>
      <c r="K83" s="9">
        <v>3.5478966041561075E-2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0.30243161094224924</v>
      </c>
      <c r="C85" s="9">
        <v>0.33439490445859865</v>
      </c>
      <c r="F85" s="4" t="s">
        <v>155</v>
      </c>
      <c r="G85" s="9">
        <v>0.28999999999999998</v>
      </c>
      <c r="H85" s="9">
        <v>0.33690658499234305</v>
      </c>
      <c r="I85" s="9">
        <v>0.33333333333333326</v>
      </c>
      <c r="J85" s="9">
        <v>0.3458498023715415</v>
      </c>
      <c r="K85" s="9">
        <v>0.30128205128205127</v>
      </c>
    </row>
    <row r="86" spans="1:11" ht="14.25" x14ac:dyDescent="0.25">
      <c r="A86" s="12" t="s">
        <v>156</v>
      </c>
      <c r="B86" s="9">
        <v>0.64513677811550152</v>
      </c>
      <c r="C86" s="9">
        <v>0.6165605095541401</v>
      </c>
      <c r="F86" s="12" t="s">
        <v>156</v>
      </c>
      <c r="G86" s="9">
        <v>0.64400000000000002</v>
      </c>
      <c r="H86" s="9">
        <v>0.60490045941807047</v>
      </c>
      <c r="I86" s="9">
        <v>0.6174496644295302</v>
      </c>
      <c r="J86" s="9">
        <v>0.59881422924901184</v>
      </c>
      <c r="K86" s="9">
        <v>0.66666666666666652</v>
      </c>
    </row>
    <row r="87" spans="1:11" ht="15" thickBot="1" x14ac:dyDescent="0.3">
      <c r="A87" s="5" t="s">
        <v>157</v>
      </c>
      <c r="B87" s="9">
        <v>5.2431610942249234E-2</v>
      </c>
      <c r="C87" s="9">
        <v>4.9044585987261149E-2</v>
      </c>
      <c r="F87" s="5" t="s">
        <v>157</v>
      </c>
      <c r="G87" s="9">
        <v>6.6000000000000003E-2</v>
      </c>
      <c r="H87" s="9">
        <v>5.8192955589586523E-2</v>
      </c>
      <c r="I87" s="9">
        <v>4.9217002237136459E-2</v>
      </c>
      <c r="J87" s="9">
        <v>5.533596837944664E-2</v>
      </c>
      <c r="K87" s="9">
        <v>3.2051282051282048E-2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0.31952017448200654</v>
      </c>
      <c r="C89" s="9">
        <v>0.33341019137652755</v>
      </c>
      <c r="F89" s="4" t="s">
        <v>155</v>
      </c>
      <c r="G89" s="9">
        <v>0.3152594887683966</v>
      </c>
      <c r="H89" s="9">
        <v>0.31991051454138703</v>
      </c>
      <c r="I89" s="9">
        <v>0.35836627140974969</v>
      </c>
      <c r="J89" s="9">
        <v>0.35094339622641507</v>
      </c>
      <c r="K89" s="9">
        <v>0.30510257759074172</v>
      </c>
    </row>
    <row r="90" spans="1:11" ht="14.25" x14ac:dyDescent="0.25">
      <c r="A90" s="12" t="s">
        <v>156</v>
      </c>
      <c r="B90" s="9">
        <v>0.63031624863685931</v>
      </c>
      <c r="C90" s="9">
        <v>0.62139727922527088</v>
      </c>
      <c r="F90" s="12" t="s">
        <v>156</v>
      </c>
      <c r="G90" s="9">
        <v>0.63206816421378775</v>
      </c>
      <c r="H90" s="9">
        <v>0.62371364653243844</v>
      </c>
      <c r="I90" s="9">
        <v>0.59881422924901184</v>
      </c>
      <c r="J90" s="9">
        <v>0.60377358490566035</v>
      </c>
      <c r="K90" s="9">
        <v>0.65649658074697526</v>
      </c>
    </row>
    <row r="91" spans="1:11" ht="15" thickBot="1" x14ac:dyDescent="0.3">
      <c r="A91" s="5" t="s">
        <v>157</v>
      </c>
      <c r="B91" s="9">
        <v>5.0163576881134132E-2</v>
      </c>
      <c r="C91" s="9">
        <v>4.5192529398201522E-2</v>
      </c>
      <c r="F91" s="5" t="s">
        <v>157</v>
      </c>
      <c r="G91" s="9">
        <v>5.2672347017815646E-2</v>
      </c>
      <c r="H91" s="9">
        <v>5.6375838926174496E-2</v>
      </c>
      <c r="I91" s="9">
        <v>4.2819499341238479E-2</v>
      </c>
      <c r="J91" s="9">
        <v>4.5283018867924525E-2</v>
      </c>
      <c r="K91" s="9">
        <v>3.8400841662283011E-2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8" t="s">
        <v>99</v>
      </c>
      <c r="C93" s="8" t="s">
        <v>99</v>
      </c>
      <c r="F93" s="4" t="s">
        <v>155</v>
      </c>
      <c r="G93" s="8" t="s">
        <v>99</v>
      </c>
      <c r="H93" s="8" t="s">
        <v>99</v>
      </c>
      <c r="I93" s="8" t="s">
        <v>99</v>
      </c>
      <c r="J93" s="8" t="s">
        <v>99</v>
      </c>
      <c r="K93" s="8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10" t="s">
        <v>99</v>
      </c>
      <c r="C95" s="10" t="s">
        <v>99</v>
      </c>
      <c r="F95" s="5" t="s">
        <v>157</v>
      </c>
      <c r="G95" s="10" t="s">
        <v>99</v>
      </c>
      <c r="H95" s="10" t="s">
        <v>99</v>
      </c>
      <c r="I95" s="10" t="s">
        <v>99</v>
      </c>
      <c r="J95" s="10" t="s">
        <v>99</v>
      </c>
      <c r="K95" s="10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8" t="s">
        <v>99</v>
      </c>
      <c r="C97" s="8" t="s">
        <v>99</v>
      </c>
      <c r="F97" s="4" t="s">
        <v>155</v>
      </c>
      <c r="G97" s="8" t="s">
        <v>99</v>
      </c>
      <c r="H97" s="8" t="s">
        <v>99</v>
      </c>
      <c r="I97" s="8" t="s">
        <v>99</v>
      </c>
      <c r="J97" s="8" t="s">
        <v>99</v>
      </c>
      <c r="K97" s="8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10" t="s">
        <v>99</v>
      </c>
      <c r="C99" s="10" t="s">
        <v>99</v>
      </c>
      <c r="F99" s="5" t="s">
        <v>157</v>
      </c>
      <c r="G99" s="10" t="s">
        <v>99</v>
      </c>
      <c r="H99" s="10" t="s">
        <v>99</v>
      </c>
      <c r="I99" s="10" t="s">
        <v>99</v>
      </c>
      <c r="J99" s="10" t="s">
        <v>99</v>
      </c>
      <c r="K99" s="10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0.32886505808757815</v>
      </c>
      <c r="C101" s="9">
        <v>0.3434944237918216</v>
      </c>
      <c r="F101" s="4" t="s">
        <v>155</v>
      </c>
      <c r="G101" s="9">
        <v>0.31097560975609756</v>
      </c>
      <c r="H101" s="9">
        <v>0.33027522935779818</v>
      </c>
      <c r="I101" s="9">
        <v>0.33149171270718225</v>
      </c>
      <c r="J101" s="9">
        <v>0.38372093023255816</v>
      </c>
      <c r="K101" s="9">
        <v>0.34677419354838712</v>
      </c>
    </row>
    <row r="102" spans="1:11" ht="14.25" x14ac:dyDescent="0.25">
      <c r="A102" s="12" t="s">
        <v>156</v>
      </c>
      <c r="B102" s="9">
        <v>0.55317247542448611</v>
      </c>
      <c r="C102" s="9">
        <v>0.5442379182156134</v>
      </c>
      <c r="F102" s="12" t="s">
        <v>156</v>
      </c>
      <c r="G102" s="9">
        <v>0.56910569105691056</v>
      </c>
      <c r="H102" s="9">
        <v>0.55045871559633031</v>
      </c>
      <c r="I102" s="9">
        <v>0.55524861878453036</v>
      </c>
      <c r="J102" s="9">
        <v>0.52906976744186052</v>
      </c>
      <c r="K102" s="9">
        <v>0.52822580645161288</v>
      </c>
    </row>
    <row r="103" spans="1:11" ht="15" thickBot="1" x14ac:dyDescent="0.3">
      <c r="A103" s="5" t="s">
        <v>157</v>
      </c>
      <c r="B103" s="9">
        <v>0.11796246648793565</v>
      </c>
      <c r="C103" s="9">
        <v>0.11226765799256505</v>
      </c>
      <c r="F103" s="5" t="s">
        <v>157</v>
      </c>
      <c r="G103" s="9">
        <v>0.11991869918699187</v>
      </c>
      <c r="H103" s="9">
        <v>0.11926605504587157</v>
      </c>
      <c r="I103" s="9">
        <v>0.1132596685082873</v>
      </c>
      <c r="J103" s="9">
        <v>8.7209302325581384E-2</v>
      </c>
      <c r="K103" s="9">
        <v>0.125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0.36399999999999999</v>
      </c>
      <c r="C105" s="9">
        <v>0.40699999999999997</v>
      </c>
      <c r="F105" s="4" t="s">
        <v>155</v>
      </c>
      <c r="G105" s="9">
        <v>0.39700000000000002</v>
      </c>
      <c r="H105" s="9">
        <v>0.372</v>
      </c>
      <c r="I105" s="9">
        <v>0.41199999999999998</v>
      </c>
      <c r="J105" s="9">
        <v>0.42</v>
      </c>
      <c r="K105" s="9">
        <v>0.35699999999999998</v>
      </c>
    </row>
    <row r="106" spans="1:11" ht="14.25" x14ac:dyDescent="0.25">
      <c r="A106" s="12" t="s">
        <v>156</v>
      </c>
      <c r="B106" s="9">
        <v>0.58899999999999997</v>
      </c>
      <c r="C106" s="9">
        <v>0.55100000000000005</v>
      </c>
      <c r="F106" s="12" t="s">
        <v>156</v>
      </c>
      <c r="G106" s="9">
        <v>0.55900000000000005</v>
      </c>
      <c r="H106" s="9">
        <v>0.57699999999999996</v>
      </c>
      <c r="I106" s="9">
        <v>0.54500000000000004</v>
      </c>
      <c r="J106" s="9">
        <v>0.53700000000000003</v>
      </c>
      <c r="K106" s="9">
        <v>0.60499999999999998</v>
      </c>
    </row>
    <row r="107" spans="1:11" ht="14.25" x14ac:dyDescent="0.25">
      <c r="A107" s="5" t="s">
        <v>157</v>
      </c>
      <c r="B107" s="9">
        <v>4.8000000000000001E-2</v>
      </c>
      <c r="C107" s="9">
        <v>4.2000000000000003E-2</v>
      </c>
      <c r="F107" s="5" t="s">
        <v>157</v>
      </c>
      <c r="G107" s="9">
        <v>4.3999999999999997E-2</v>
      </c>
      <c r="H107" s="9">
        <v>0.05</v>
      </c>
      <c r="I107" s="9">
        <v>4.2999999999999997E-2</v>
      </c>
      <c r="J107" s="9">
        <v>4.2000000000000003E-2</v>
      </c>
      <c r="K107" s="9">
        <v>3.9E-2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0.37283737024221503</v>
      </c>
      <c r="C109" s="9">
        <v>0.37351190476190499</v>
      </c>
      <c r="F109" s="4" t="s">
        <v>155</v>
      </c>
      <c r="G109" s="9">
        <v>0.35699373695199998</v>
      </c>
      <c r="H109" s="9">
        <v>0.39159001314059999</v>
      </c>
      <c r="I109" s="9">
        <v>0.359375</v>
      </c>
      <c r="J109" s="9">
        <v>0.39687499999999998</v>
      </c>
      <c r="K109" s="9">
        <v>0.35791366906470001</v>
      </c>
    </row>
    <row r="110" spans="1:11" ht="14.25" x14ac:dyDescent="0.25">
      <c r="A110" s="12" t="s">
        <v>156</v>
      </c>
      <c r="B110" s="9">
        <v>0.47750865051903102</v>
      </c>
      <c r="C110" s="9">
        <v>0.47767857142857101</v>
      </c>
      <c r="F110" s="12" t="s">
        <v>156</v>
      </c>
      <c r="G110" s="9">
        <v>0.49060542797489998</v>
      </c>
      <c r="H110" s="9">
        <v>0.47963206307489997</v>
      </c>
      <c r="I110" s="9">
        <v>0.48697916666669999</v>
      </c>
      <c r="J110" s="9">
        <v>0.45937499999999998</v>
      </c>
      <c r="K110" s="9">
        <v>0.4676258992806</v>
      </c>
    </row>
    <row r="111" spans="1:11" ht="15" thickBot="1" x14ac:dyDescent="0.3">
      <c r="A111" s="5" t="s">
        <v>157</v>
      </c>
      <c r="B111" s="9">
        <v>0.12197231833909999</v>
      </c>
      <c r="C111" s="9">
        <v>0.113839285714286</v>
      </c>
      <c r="F111" s="5" t="s">
        <v>157</v>
      </c>
      <c r="G111" s="9">
        <v>0.1189979123173</v>
      </c>
      <c r="H111" s="9">
        <v>0.107752956636</v>
      </c>
      <c r="I111" s="9">
        <v>0.13020833333330001</v>
      </c>
      <c r="J111" s="9">
        <v>0.125</v>
      </c>
      <c r="K111" s="9">
        <v>0.1169064748201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0.41099999999999998</v>
      </c>
      <c r="C113" s="9">
        <v>0.44900000000000001</v>
      </c>
      <c r="F113" s="4" t="s">
        <v>155</v>
      </c>
      <c r="G113" s="9">
        <v>0.376</v>
      </c>
      <c r="H113" s="9">
        <v>0.44600000000000001</v>
      </c>
      <c r="I113" s="9">
        <v>0.501</v>
      </c>
      <c r="J113" s="9">
        <v>0.47699999999999998</v>
      </c>
      <c r="K113" s="9">
        <v>0.38500000000000001</v>
      </c>
    </row>
    <row r="114" spans="1:11" ht="14.25" x14ac:dyDescent="0.25">
      <c r="A114" s="12" t="s">
        <v>156</v>
      </c>
      <c r="B114" s="9">
        <v>0.50700000000000001</v>
      </c>
      <c r="C114" s="9">
        <v>0.48099999999999998</v>
      </c>
      <c r="F114" s="12" t="s">
        <v>156</v>
      </c>
      <c r="G114" s="9">
        <v>0.52600000000000002</v>
      </c>
      <c r="H114" s="9">
        <v>0.48899999999999999</v>
      </c>
      <c r="I114" s="9">
        <v>0.443</v>
      </c>
      <c r="J114" s="9">
        <v>0.45</v>
      </c>
      <c r="K114" s="9">
        <v>0.53100000000000003</v>
      </c>
    </row>
    <row r="115" spans="1:11" ht="15.6" customHeight="1" x14ac:dyDescent="0.25">
      <c r="A115" s="5" t="s">
        <v>157</v>
      </c>
      <c r="B115" s="9">
        <v>8.1000000000000003E-2</v>
      </c>
      <c r="C115" s="9">
        <v>7.0000000000000007E-2</v>
      </c>
      <c r="F115" s="5" t="s">
        <v>157</v>
      </c>
      <c r="G115" s="9">
        <v>9.8000000000000004E-2</v>
      </c>
      <c r="H115" s="9">
        <v>6.5000000000000002E-2</v>
      </c>
      <c r="I115" s="9">
        <v>5.6000000000000001E-2</v>
      </c>
      <c r="J115" s="9">
        <v>7.2999999999999995E-2</v>
      </c>
      <c r="K115" s="9">
        <v>8.4000000000000005E-2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182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183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0.35699999999999998</v>
      </c>
      <c r="C5" s="8">
        <v>0.46</v>
      </c>
      <c r="D5" s="8">
        <v>0.45485436490050102</v>
      </c>
      <c r="E5" s="8" t="s">
        <v>99</v>
      </c>
      <c r="F5" s="8" t="s">
        <v>99</v>
      </c>
      <c r="G5" s="8">
        <v>0.469109764155</v>
      </c>
      <c r="H5" s="45">
        <v>0.32809616261821101</v>
      </c>
      <c r="I5" s="48">
        <v>0.26875480856167999</v>
      </c>
      <c r="J5" s="73">
        <v>0.344034057605</v>
      </c>
    </row>
    <row r="6" spans="1:10" ht="15" customHeight="1" x14ac:dyDescent="0.25">
      <c r="A6" s="5" t="s">
        <v>156</v>
      </c>
      <c r="B6" s="9">
        <v>0.57999999999999996</v>
      </c>
      <c r="C6" s="9">
        <v>0.48099999999999998</v>
      </c>
      <c r="D6" s="9">
        <v>0.474966531784631</v>
      </c>
      <c r="E6" s="9" t="s">
        <v>99</v>
      </c>
      <c r="F6" s="9" t="s">
        <v>99</v>
      </c>
      <c r="G6" s="9">
        <v>0.446003839821</v>
      </c>
      <c r="H6" s="46">
        <v>0.574954301159459</v>
      </c>
      <c r="I6" s="49">
        <v>0.54153825624729002</v>
      </c>
      <c r="J6" s="74">
        <v>0.51284942978699999</v>
      </c>
    </row>
    <row r="7" spans="1:10" ht="15" customHeight="1" thickBot="1" x14ac:dyDescent="0.3">
      <c r="A7" s="6" t="s">
        <v>157</v>
      </c>
      <c r="B7" s="10">
        <v>6.3E-2</v>
      </c>
      <c r="C7" s="10">
        <v>5.8999999999999997E-2</v>
      </c>
      <c r="D7" s="10">
        <v>7.0179103314868096E-2</v>
      </c>
      <c r="E7" s="10" t="s">
        <v>99</v>
      </c>
      <c r="F7" s="10" t="s">
        <v>99</v>
      </c>
      <c r="G7" s="10">
        <v>8.4886396025000005E-2</v>
      </c>
      <c r="H7" s="47">
        <v>9.6949536222330004E-2</v>
      </c>
      <c r="I7" s="50">
        <v>0.12278671076934999</v>
      </c>
      <c r="J7" s="74">
        <v>0.14311651260800001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183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35.299999999999997</v>
      </c>
      <c r="C12" s="35">
        <f t="shared" si="0"/>
        <v>29.95</v>
      </c>
      <c r="D12" s="11">
        <f t="shared" si="0"/>
        <v>30.766236920718359</v>
      </c>
      <c r="E12" s="11" t="s">
        <v>99</v>
      </c>
      <c r="F12" s="11" t="s">
        <v>99</v>
      </c>
      <c r="G12" s="11">
        <f t="shared" si="0"/>
        <v>30.78883159355</v>
      </c>
      <c r="H12" s="11">
        <f t="shared" si="0"/>
        <v>38.442668680205955</v>
      </c>
      <c r="I12" s="11">
        <f t="shared" si="0"/>
        <v>39.355583889299503</v>
      </c>
      <c r="J12" s="11">
        <f t="shared" si="0"/>
        <v>39.954122750150006</v>
      </c>
    </row>
    <row r="14" spans="1:10" s="16" customFormat="1" ht="30" customHeight="1" x14ac:dyDescent="0.2">
      <c r="A14" s="14" t="s">
        <v>184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28.5" x14ac:dyDescent="0.2">
      <c r="A18" s="113" t="s">
        <v>183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42.517006802721085</v>
      </c>
      <c r="C19" s="19">
        <f t="shared" ref="C19:V19" si="1">100*C32+C31*50+C30*0</f>
        <v>29.553903345724908</v>
      </c>
      <c r="D19" s="19">
        <f t="shared" si="1"/>
        <v>35.355029585798817</v>
      </c>
      <c r="E19" s="19">
        <f t="shared" si="1"/>
        <v>36.714285714285715</v>
      </c>
      <c r="F19" s="19">
        <f t="shared" si="1"/>
        <v>33.431085043988269</v>
      </c>
      <c r="G19" s="19">
        <f t="shared" si="1"/>
        <v>29.969418960244649</v>
      </c>
      <c r="H19" s="19">
        <f t="shared" si="1"/>
        <v>33.098591549295776</v>
      </c>
      <c r="I19" s="19">
        <f t="shared" si="1"/>
        <v>46.373056994818647</v>
      </c>
      <c r="J19" s="19">
        <f t="shared" si="1"/>
        <v>40.526315789473685</v>
      </c>
      <c r="K19" s="19">
        <f t="shared" si="1"/>
        <v>37.311557788944725</v>
      </c>
      <c r="L19" s="19">
        <f t="shared" si="1"/>
        <v>37.794117647058826</v>
      </c>
      <c r="M19" s="19">
        <f t="shared" si="1"/>
        <v>38.674033149171272</v>
      </c>
      <c r="N19" s="19">
        <f t="shared" si="1"/>
        <v>36.745406824146983</v>
      </c>
      <c r="O19" s="19">
        <f t="shared" si="1"/>
        <v>32.8125</v>
      </c>
      <c r="P19" s="19">
        <f t="shared" si="1"/>
        <v>27.918781725888326</v>
      </c>
      <c r="Q19" s="19">
        <f t="shared" si="1"/>
        <v>34.402332361516031</v>
      </c>
      <c r="R19" s="19">
        <f t="shared" si="1"/>
        <v>34.80825958702065</v>
      </c>
      <c r="S19" s="19">
        <f t="shared" si="1"/>
        <v>36.482939632545929</v>
      </c>
      <c r="T19" s="19">
        <f t="shared" si="1"/>
        <v>20.557029177718835</v>
      </c>
      <c r="U19" s="19">
        <f t="shared" si="1"/>
        <v>31.44736842105263</v>
      </c>
      <c r="V19" s="19">
        <f t="shared" si="1"/>
        <v>23.044692737430168</v>
      </c>
      <c r="W19" s="38">
        <f>B12</f>
        <v>35.299999999999997</v>
      </c>
    </row>
    <row r="20" spans="1:23" ht="14.25" x14ac:dyDescent="0.25">
      <c r="A20" s="37">
        <v>2017</v>
      </c>
      <c r="B20" s="19">
        <f>100*B36+B35*50+B34*0</f>
        <v>26.991150442477874</v>
      </c>
      <c r="C20" s="19">
        <f t="shared" ref="C20:V20" si="2">100*C36+C35*50+C34*0</f>
        <v>31.443298969072163</v>
      </c>
      <c r="D20" s="19">
        <f t="shared" si="2"/>
        <v>25.308641975308639</v>
      </c>
      <c r="E20" s="19">
        <f t="shared" si="2"/>
        <v>34.732824427480921</v>
      </c>
      <c r="F20" s="19">
        <f t="shared" si="2"/>
        <v>24.545454545454543</v>
      </c>
      <c r="G20" s="19">
        <f t="shared" si="2"/>
        <v>41.414141414141412</v>
      </c>
      <c r="H20" s="19">
        <f t="shared" si="2"/>
        <v>65.584415584415581</v>
      </c>
      <c r="I20" s="19">
        <f t="shared" si="2"/>
        <v>33.155080213903744</v>
      </c>
      <c r="J20" s="19">
        <f t="shared" si="2"/>
        <v>32.608695652173914</v>
      </c>
      <c r="K20" s="19">
        <f t="shared" si="2"/>
        <v>25.238095238095241</v>
      </c>
      <c r="L20" s="19">
        <f t="shared" si="2"/>
        <v>24.827586206896552</v>
      </c>
      <c r="M20" s="19">
        <f t="shared" si="2"/>
        <v>20.87912087912088</v>
      </c>
      <c r="N20" s="19">
        <f t="shared" si="2"/>
        <v>27.925531914893615</v>
      </c>
      <c r="O20" s="19">
        <f t="shared" si="2"/>
        <v>34.810126582278485</v>
      </c>
      <c r="P20" s="19">
        <f t="shared" si="2"/>
        <v>35.405405405405403</v>
      </c>
      <c r="Q20" s="19">
        <f t="shared" si="2"/>
        <v>23.928571428571427</v>
      </c>
      <c r="R20" s="19">
        <f t="shared" si="2"/>
        <v>15.887850467289718</v>
      </c>
      <c r="S20" s="19">
        <f t="shared" si="2"/>
        <v>26.785714285714285</v>
      </c>
      <c r="T20" s="19">
        <f t="shared" si="2"/>
        <v>33.050847457627121</v>
      </c>
      <c r="U20" s="19">
        <f t="shared" si="2"/>
        <v>24.015748031496063</v>
      </c>
      <c r="V20" s="19">
        <f t="shared" si="2"/>
        <v>33.333333333333329</v>
      </c>
      <c r="W20" s="39">
        <f>C12</f>
        <v>29.95</v>
      </c>
    </row>
    <row r="21" spans="1:23" ht="14.25" x14ac:dyDescent="0.25">
      <c r="A21" s="37">
        <v>2016</v>
      </c>
      <c r="B21" s="19">
        <f>100*B40+B39*50+B38*0</f>
        <v>33.387622149837128</v>
      </c>
      <c r="C21" s="19">
        <f t="shared" ref="C21:V21" si="3">100*C40+C39*50+C38*0</f>
        <v>44.883040935672518</v>
      </c>
      <c r="D21" s="19">
        <f t="shared" si="3"/>
        <v>29.552715654952078</v>
      </c>
      <c r="E21" s="19">
        <f t="shared" si="3"/>
        <v>23.4375</v>
      </c>
      <c r="F21" s="19">
        <f t="shared" si="3"/>
        <v>31.008902077151333</v>
      </c>
      <c r="G21" s="19">
        <f t="shared" si="3"/>
        <v>37.608069164265132</v>
      </c>
      <c r="H21" s="19">
        <f t="shared" si="3"/>
        <v>30.434782608695649</v>
      </c>
      <c r="I21" s="19">
        <f t="shared" si="3"/>
        <v>31.6</v>
      </c>
      <c r="J21" s="19">
        <f t="shared" si="3"/>
        <v>22.807017543859647</v>
      </c>
      <c r="K21" s="19">
        <f t="shared" si="3"/>
        <v>43.353474320241688</v>
      </c>
      <c r="L21" s="19">
        <f t="shared" si="3"/>
        <v>27.113702623906708</v>
      </c>
      <c r="M21" s="19">
        <f t="shared" si="3"/>
        <v>25.932835820895523</v>
      </c>
      <c r="N21" s="19">
        <f t="shared" si="3"/>
        <v>28.688524590163933</v>
      </c>
      <c r="O21" s="19">
        <f t="shared" si="3"/>
        <v>30.836236933797906</v>
      </c>
      <c r="P21" s="19">
        <f t="shared" si="3"/>
        <v>32.024169184290031</v>
      </c>
      <c r="Q21" s="19">
        <f t="shared" si="3"/>
        <v>39.166666666666664</v>
      </c>
      <c r="R21" s="19">
        <f t="shared" si="3"/>
        <v>24.528301886792452</v>
      </c>
      <c r="S21" s="19">
        <f t="shared" si="3"/>
        <v>12.893982808022924</v>
      </c>
      <c r="T21" s="19">
        <f t="shared" si="3"/>
        <v>17.936507936507937</v>
      </c>
      <c r="U21" s="19">
        <f t="shared" si="3"/>
        <v>23.606557377049182</v>
      </c>
      <c r="V21" s="19">
        <f t="shared" si="3"/>
        <v>31.231671554252198</v>
      </c>
      <c r="W21" s="39">
        <f>D12</f>
        <v>30.766236920718359</v>
      </c>
    </row>
    <row r="22" spans="1:23" ht="14.25" x14ac:dyDescent="0.25">
      <c r="A22" s="37">
        <v>2014</v>
      </c>
      <c r="B22" s="19" t="s">
        <v>99</v>
      </c>
      <c r="C22" s="19" t="s">
        <v>99</v>
      </c>
      <c r="D22" s="19" t="s">
        <v>99</v>
      </c>
      <c r="E22" s="19" t="s">
        <v>99</v>
      </c>
      <c r="F22" s="19" t="s">
        <v>99</v>
      </c>
      <c r="G22" s="19" t="s">
        <v>99</v>
      </c>
      <c r="H22" s="19" t="s">
        <v>99</v>
      </c>
      <c r="I22" s="19" t="s">
        <v>99</v>
      </c>
      <c r="J22" s="19" t="s">
        <v>99</v>
      </c>
      <c r="K22" s="19" t="s">
        <v>99</v>
      </c>
      <c r="L22" s="19" t="s">
        <v>99</v>
      </c>
      <c r="M22" s="19" t="s">
        <v>99</v>
      </c>
      <c r="N22" s="19" t="s">
        <v>99</v>
      </c>
      <c r="O22" s="19" t="s">
        <v>99</v>
      </c>
      <c r="P22" s="19" t="s">
        <v>99</v>
      </c>
      <c r="Q22" s="19" t="s">
        <v>99</v>
      </c>
      <c r="R22" s="19" t="s">
        <v>99</v>
      </c>
      <c r="S22" s="19" t="s">
        <v>99</v>
      </c>
      <c r="T22" s="19" t="s">
        <v>99</v>
      </c>
      <c r="U22" s="19" t="s">
        <v>99</v>
      </c>
      <c r="V22" s="19" t="s">
        <v>99</v>
      </c>
      <c r="W22" s="39" t="str">
        <f>E12</f>
        <v>NA</v>
      </c>
    </row>
    <row r="23" spans="1:23" ht="14.25" x14ac:dyDescent="0.25">
      <c r="A23" s="37">
        <v>2012</v>
      </c>
      <c r="B23" s="19" t="s">
        <v>99</v>
      </c>
      <c r="C23" s="19" t="s">
        <v>99</v>
      </c>
      <c r="D23" s="19" t="s">
        <v>99</v>
      </c>
      <c r="E23" s="19" t="s">
        <v>99</v>
      </c>
      <c r="F23" s="19" t="s">
        <v>99</v>
      </c>
      <c r="G23" s="19" t="s">
        <v>99</v>
      </c>
      <c r="H23" s="19" t="s">
        <v>99</v>
      </c>
      <c r="I23" s="19" t="s">
        <v>99</v>
      </c>
      <c r="J23" s="19" t="s">
        <v>99</v>
      </c>
      <c r="K23" s="19" t="s">
        <v>99</v>
      </c>
      <c r="L23" s="19" t="s">
        <v>99</v>
      </c>
      <c r="M23" s="19" t="s">
        <v>99</v>
      </c>
      <c r="N23" s="19" t="s">
        <v>99</v>
      </c>
      <c r="O23" s="19" t="s">
        <v>99</v>
      </c>
      <c r="P23" s="19" t="s">
        <v>99</v>
      </c>
      <c r="Q23" s="19" t="s">
        <v>99</v>
      </c>
      <c r="R23" s="19" t="s">
        <v>99</v>
      </c>
      <c r="S23" s="19" t="s">
        <v>99</v>
      </c>
      <c r="T23" s="19" t="s">
        <v>99</v>
      </c>
      <c r="U23" s="19" t="s">
        <v>99</v>
      </c>
      <c r="V23" s="19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27.570093457943926</v>
      </c>
      <c r="C24" s="19">
        <f t="shared" ref="C24:V24" si="4">100*C52+C51*50+C50*0</f>
        <v>25.688073394495412</v>
      </c>
      <c r="D24" s="19">
        <f t="shared" si="4"/>
        <v>34.761904761904759</v>
      </c>
      <c r="E24" s="19">
        <f t="shared" si="4"/>
        <v>27.586206896551722</v>
      </c>
      <c r="F24" s="19">
        <f t="shared" si="4"/>
        <v>33.478260869565219</v>
      </c>
      <c r="G24" s="19">
        <f t="shared" si="4"/>
        <v>47.663551401869157</v>
      </c>
      <c r="H24" s="19">
        <f t="shared" si="4"/>
        <v>21.929824561403507</v>
      </c>
      <c r="I24" s="19">
        <f t="shared" si="4"/>
        <v>22.897196261682243</v>
      </c>
      <c r="J24" s="19">
        <f t="shared" si="4"/>
        <v>25</v>
      </c>
      <c r="K24" s="19">
        <f t="shared" si="4"/>
        <v>32.142857142857146</v>
      </c>
      <c r="L24" s="19">
        <f t="shared" si="4"/>
        <v>37.272727272727273</v>
      </c>
      <c r="M24" s="19">
        <f t="shared" si="4"/>
        <v>30.701754385964911</v>
      </c>
      <c r="N24" s="19">
        <f t="shared" si="4"/>
        <v>34.070796460176993</v>
      </c>
      <c r="O24" s="19">
        <f t="shared" si="4"/>
        <v>29.357798165137616</v>
      </c>
      <c r="P24" s="19">
        <f t="shared" si="4"/>
        <v>35.964912280701753</v>
      </c>
      <c r="Q24" s="19">
        <f t="shared" si="4"/>
        <v>32.72727272727272</v>
      </c>
      <c r="R24" s="19">
        <f t="shared" si="4"/>
        <v>28.879310344827584</v>
      </c>
      <c r="S24" s="19">
        <f t="shared" si="4"/>
        <v>22.608695652173914</v>
      </c>
      <c r="T24" s="19">
        <f t="shared" si="4"/>
        <v>26.146788990825691</v>
      </c>
      <c r="U24" s="19">
        <f t="shared" si="4"/>
        <v>26.271186440677965</v>
      </c>
      <c r="V24" s="19">
        <f t="shared" si="4"/>
        <v>27.826086956521742</v>
      </c>
      <c r="W24" s="39">
        <f>G12</f>
        <v>30.78883159355</v>
      </c>
    </row>
    <row r="25" spans="1:23" ht="14.25" x14ac:dyDescent="0.25">
      <c r="A25" s="37">
        <v>2008</v>
      </c>
      <c r="B25" s="19">
        <f>100*B56+B55*50+B54*0</f>
        <v>50.35</v>
      </c>
      <c r="C25" s="19">
        <f t="shared" ref="C25:V25" si="5">100*C56+C55*50+C54*0</f>
        <v>39</v>
      </c>
      <c r="D25" s="19">
        <f t="shared" si="5"/>
        <v>60</v>
      </c>
      <c r="E25" s="19">
        <f t="shared" si="5"/>
        <v>51.8</v>
      </c>
      <c r="F25" s="19">
        <f t="shared" si="5"/>
        <v>36.5</v>
      </c>
      <c r="G25" s="19">
        <f t="shared" si="5"/>
        <v>32.299999999999997</v>
      </c>
      <c r="H25" s="19">
        <f t="shared" si="5"/>
        <v>43.400000000000006</v>
      </c>
      <c r="I25" s="19">
        <f t="shared" si="5"/>
        <v>37.799999999999997</v>
      </c>
      <c r="J25" s="19">
        <f t="shared" si="5"/>
        <v>49.949999999999996</v>
      </c>
      <c r="K25" s="19">
        <f t="shared" si="5"/>
        <v>31.15</v>
      </c>
      <c r="L25" s="19">
        <f t="shared" si="5"/>
        <v>21.8</v>
      </c>
      <c r="M25" s="19">
        <f t="shared" si="5"/>
        <v>28.05</v>
      </c>
      <c r="N25" s="19">
        <f t="shared" si="5"/>
        <v>32.65</v>
      </c>
      <c r="O25" s="19">
        <f t="shared" si="5"/>
        <v>31.549999999999997</v>
      </c>
      <c r="P25" s="19">
        <f t="shared" si="5"/>
        <v>37.049999999999997</v>
      </c>
      <c r="Q25" s="19">
        <f t="shared" si="5"/>
        <v>45.05</v>
      </c>
      <c r="R25" s="19">
        <f t="shared" si="5"/>
        <v>31.1</v>
      </c>
      <c r="S25" s="19">
        <f t="shared" si="5"/>
        <v>36.499999999999993</v>
      </c>
      <c r="T25" s="19">
        <f t="shared" si="5"/>
        <v>40.799999999999997</v>
      </c>
      <c r="U25" s="19">
        <f t="shared" si="5"/>
        <v>50.849999999999994</v>
      </c>
      <c r="V25" s="19">
        <f t="shared" si="5"/>
        <v>51.699999999999996</v>
      </c>
      <c r="W25" s="39">
        <f>H12</f>
        <v>38.442668680205955</v>
      </c>
    </row>
    <row r="26" spans="1:23" ht="14.25" x14ac:dyDescent="0.25">
      <c r="A26" s="37">
        <v>2007</v>
      </c>
      <c r="B26" s="19">
        <f>100*B60+B59*50+B58*0</f>
        <v>29.58333333333335</v>
      </c>
      <c r="C26" s="19">
        <f t="shared" ref="C26:V26" si="6">100*C60+C59*50+C58*0</f>
        <v>37.0833333333333</v>
      </c>
      <c r="D26" s="19">
        <f t="shared" si="6"/>
        <v>21</v>
      </c>
      <c r="E26" s="19">
        <f t="shared" si="6"/>
        <v>45.83333333333335</v>
      </c>
      <c r="F26" s="19">
        <f t="shared" si="6"/>
        <v>47.9166666666667</v>
      </c>
      <c r="G26" s="19">
        <f t="shared" si="6"/>
        <v>29.1666666666667</v>
      </c>
      <c r="H26" s="19">
        <f t="shared" si="6"/>
        <v>43.33333333333335</v>
      </c>
      <c r="I26" s="19">
        <f t="shared" si="6"/>
        <v>35</v>
      </c>
      <c r="J26" s="19">
        <f t="shared" si="6"/>
        <v>41.5</v>
      </c>
      <c r="K26" s="19">
        <f t="shared" si="6"/>
        <v>38.25</v>
      </c>
      <c r="L26" s="19">
        <f t="shared" si="6"/>
        <v>53.75</v>
      </c>
      <c r="M26" s="19">
        <f t="shared" si="6"/>
        <v>32.5</v>
      </c>
      <c r="N26" s="19">
        <f t="shared" si="6"/>
        <v>27.900552486187799</v>
      </c>
      <c r="O26" s="19">
        <f t="shared" si="6"/>
        <v>36.708860759493703</v>
      </c>
      <c r="P26" s="19">
        <f t="shared" si="6"/>
        <v>44.134078212290554</v>
      </c>
      <c r="Q26" s="19">
        <f t="shared" si="6"/>
        <v>49.16666666666665</v>
      </c>
      <c r="R26" s="19">
        <f t="shared" si="6"/>
        <v>38.842975206611499</v>
      </c>
      <c r="S26" s="19">
        <f t="shared" si="6"/>
        <v>48.75</v>
      </c>
      <c r="T26" s="19">
        <f t="shared" si="6"/>
        <v>41.25</v>
      </c>
      <c r="U26" s="19">
        <f t="shared" si="6"/>
        <v>40.41666666666665</v>
      </c>
      <c r="V26" s="19">
        <f t="shared" si="6"/>
        <v>51.25</v>
      </c>
      <c r="W26" s="39">
        <f>I12</f>
        <v>39.355583889299503</v>
      </c>
    </row>
    <row r="27" spans="1:23" ht="15" thickBot="1" x14ac:dyDescent="0.3">
      <c r="A27" s="40">
        <v>2006</v>
      </c>
      <c r="B27" s="19">
        <f>100*B64+B63*50+B62*0</f>
        <v>46.698113207547166</v>
      </c>
      <c r="C27" s="19">
        <f t="shared" ref="C27:V27" si="7">100*C64+C63*50+C62*0</f>
        <v>37.155963302752298</v>
      </c>
      <c r="D27" s="19">
        <f t="shared" si="7"/>
        <v>47.727272727272727</v>
      </c>
      <c r="E27" s="19">
        <f t="shared" si="7"/>
        <v>26.785714285714285</v>
      </c>
      <c r="F27" s="19">
        <f t="shared" si="7"/>
        <v>24.719101123595504</v>
      </c>
      <c r="G27" s="19">
        <f t="shared" si="7"/>
        <v>47.222222222222221</v>
      </c>
      <c r="H27" s="19">
        <f t="shared" si="7"/>
        <v>31.25</v>
      </c>
      <c r="I27" s="19">
        <f t="shared" si="7"/>
        <v>36.075949367088604</v>
      </c>
      <c r="J27" s="19">
        <f t="shared" si="7"/>
        <v>36.781609195402297</v>
      </c>
      <c r="K27" s="19">
        <f t="shared" si="7"/>
        <v>44.26229508196721</v>
      </c>
      <c r="L27" s="19">
        <f t="shared" si="7"/>
        <v>27.173913043478262</v>
      </c>
      <c r="M27" s="19">
        <f t="shared" si="7"/>
        <v>35.377358490566039</v>
      </c>
      <c r="N27" s="19">
        <f t="shared" si="7"/>
        <v>22.965116279069768</v>
      </c>
      <c r="O27" s="19">
        <f t="shared" si="7"/>
        <v>55.921052631578945</v>
      </c>
      <c r="P27" s="19">
        <f t="shared" si="7"/>
        <v>52.647058823529413</v>
      </c>
      <c r="Q27" s="19">
        <f t="shared" si="7"/>
        <v>58.928571428571423</v>
      </c>
      <c r="R27" s="19">
        <f t="shared" si="7"/>
        <v>28.49462365591398</v>
      </c>
      <c r="S27" s="19">
        <f t="shared" si="7"/>
        <v>58.333333333333329</v>
      </c>
      <c r="T27" s="19">
        <f t="shared" si="7"/>
        <v>64.285714285714278</v>
      </c>
      <c r="U27" s="19">
        <f t="shared" si="7"/>
        <v>40</v>
      </c>
      <c r="V27" s="19">
        <f t="shared" si="7"/>
        <v>66.071428571428569</v>
      </c>
      <c r="W27" s="41">
        <f>J12</f>
        <v>39.954122750150006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0.2857142857142857</v>
      </c>
      <c r="C30" s="9">
        <v>0.46468401486988847</v>
      </c>
      <c r="D30" s="9">
        <v>0.32544378698224852</v>
      </c>
      <c r="E30" s="9">
        <v>0.30857142857142855</v>
      </c>
      <c r="F30" s="9">
        <v>0.39589442815249265</v>
      </c>
      <c r="G30" s="9">
        <v>0.44648318042813456</v>
      </c>
      <c r="H30" s="9">
        <v>0.38028169014084506</v>
      </c>
      <c r="I30" s="9">
        <v>0.18393782383419688</v>
      </c>
      <c r="J30" s="9">
        <v>0.28157894736842104</v>
      </c>
      <c r="K30" s="9">
        <v>0.27386934673366836</v>
      </c>
      <c r="L30" s="9">
        <v>0.30882352941176472</v>
      </c>
      <c r="M30" s="9">
        <v>0.350828729281768</v>
      </c>
      <c r="N30" s="9">
        <v>0.35958005249343833</v>
      </c>
      <c r="O30" s="9">
        <v>0.36562499999999998</v>
      </c>
      <c r="P30" s="9">
        <v>0.45685279187817257</v>
      </c>
      <c r="Q30" s="9">
        <v>0.36151603498542273</v>
      </c>
      <c r="R30" s="9">
        <v>0.38053097345132741</v>
      </c>
      <c r="S30" s="9">
        <v>0.34383202099737531</v>
      </c>
      <c r="T30" s="9">
        <v>0.60212201591511938</v>
      </c>
      <c r="U30" s="9">
        <v>0.42105263157894735</v>
      </c>
      <c r="V30" s="9">
        <v>0.57541899441340782</v>
      </c>
    </row>
    <row r="31" spans="1:23" ht="14.25" x14ac:dyDescent="0.25">
      <c r="A31" s="5" t="s">
        <v>156</v>
      </c>
      <c r="B31" s="9">
        <v>0.57823129251700678</v>
      </c>
      <c r="C31" s="9">
        <v>0.4795539033457249</v>
      </c>
      <c r="D31" s="9">
        <v>0.64201183431952658</v>
      </c>
      <c r="E31" s="9">
        <v>0.64857142857142858</v>
      </c>
      <c r="F31" s="9">
        <v>0.53958944281524923</v>
      </c>
      <c r="G31" s="9">
        <v>0.50764525993883791</v>
      </c>
      <c r="H31" s="9">
        <v>0.57746478873239437</v>
      </c>
      <c r="I31" s="9">
        <v>0.70466321243523311</v>
      </c>
      <c r="J31" s="9">
        <v>0.62631578947368416</v>
      </c>
      <c r="K31" s="9">
        <v>0.70603015075376885</v>
      </c>
      <c r="L31" s="9">
        <v>0.62647058823529411</v>
      </c>
      <c r="M31" s="9">
        <v>0.52486187845303867</v>
      </c>
      <c r="N31" s="9">
        <v>0.54593175853018372</v>
      </c>
      <c r="O31" s="9">
        <v>0.61250000000000004</v>
      </c>
      <c r="P31" s="9">
        <v>0.52791878172588835</v>
      </c>
      <c r="Q31" s="9">
        <v>0.58892128279883382</v>
      </c>
      <c r="R31" s="9">
        <v>0.54277286135693215</v>
      </c>
      <c r="S31" s="9">
        <v>0.58267716535433067</v>
      </c>
      <c r="T31" s="9">
        <v>0.38461538461538469</v>
      </c>
      <c r="U31" s="9">
        <v>0.52894736842105261</v>
      </c>
      <c r="V31" s="9">
        <v>0.38826815642458101</v>
      </c>
    </row>
    <row r="32" spans="1:23" ht="15" thickBot="1" x14ac:dyDescent="0.3">
      <c r="A32" s="6" t="s">
        <v>157</v>
      </c>
      <c r="B32" s="9">
        <v>0.1360544217687075</v>
      </c>
      <c r="C32" s="9">
        <v>5.5762081784386616E-2</v>
      </c>
      <c r="D32" s="9">
        <v>3.2544378698224852E-2</v>
      </c>
      <c r="E32" s="9">
        <v>4.2857142857142858E-2</v>
      </c>
      <c r="F32" s="9">
        <v>6.4516129032258063E-2</v>
      </c>
      <c r="G32" s="9">
        <v>4.5871559633027525E-2</v>
      </c>
      <c r="H32" s="9">
        <v>4.2253521126760563E-2</v>
      </c>
      <c r="I32" s="9">
        <v>0.11139896373056994</v>
      </c>
      <c r="J32" s="9">
        <v>9.2105263157894732E-2</v>
      </c>
      <c r="K32" s="9">
        <v>2.0100502512562811E-2</v>
      </c>
      <c r="L32" s="9">
        <v>6.4705882352941183E-2</v>
      </c>
      <c r="M32" s="9">
        <v>0.12430939226519337</v>
      </c>
      <c r="N32" s="9">
        <v>9.4488188976377951E-2</v>
      </c>
      <c r="O32" s="9">
        <v>2.1874999999999999E-2</v>
      </c>
      <c r="P32" s="9">
        <v>1.5228426395939087E-2</v>
      </c>
      <c r="Q32" s="9">
        <v>4.9562682215743441E-2</v>
      </c>
      <c r="R32" s="9">
        <v>7.6696165191740412E-2</v>
      </c>
      <c r="S32" s="9">
        <v>7.3490813648293962E-2</v>
      </c>
      <c r="T32" s="9">
        <v>1.3262599469496022E-2</v>
      </c>
      <c r="U32" s="9">
        <v>0.05</v>
      </c>
      <c r="V32" s="9">
        <v>3.6312849162011177E-2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0.49557522123893805</v>
      </c>
      <c r="C34" s="9">
        <v>0.45360824742268041</v>
      </c>
      <c r="D34" s="9">
        <v>0.50617283950617287</v>
      </c>
      <c r="E34" s="9">
        <v>0.30534351145038169</v>
      </c>
      <c r="F34" s="9">
        <v>0.52727272727272723</v>
      </c>
      <c r="G34" s="9">
        <v>0.36363636363636365</v>
      </c>
      <c r="H34" s="9">
        <v>0.12987012987012986</v>
      </c>
      <c r="I34" s="9">
        <v>0.43850267379679136</v>
      </c>
      <c r="J34" s="9">
        <v>0.46739130434782611</v>
      </c>
      <c r="K34" s="9">
        <v>0.6</v>
      </c>
      <c r="L34" s="9">
        <v>0.54482758620689653</v>
      </c>
      <c r="M34" s="9">
        <v>0.63736263736263732</v>
      </c>
      <c r="N34" s="9">
        <v>0.44148936170212766</v>
      </c>
      <c r="O34" s="9">
        <v>0.30379746835443039</v>
      </c>
      <c r="P34" s="9">
        <v>0.31351351351351353</v>
      </c>
      <c r="Q34" s="9">
        <v>0.57857142857142863</v>
      </c>
      <c r="R34" s="9">
        <v>0.69158878504672894</v>
      </c>
      <c r="S34" s="9">
        <v>0.48809523809523808</v>
      </c>
      <c r="T34" s="9">
        <v>0.3559322033898305</v>
      </c>
      <c r="U34" s="9">
        <v>0.53543307086614178</v>
      </c>
      <c r="V34" s="9">
        <v>0.38095238095238093</v>
      </c>
    </row>
    <row r="35" spans="1:22" ht="14.25" x14ac:dyDescent="0.25">
      <c r="A35" s="5" t="s">
        <v>156</v>
      </c>
      <c r="B35" s="9">
        <v>0.46902654867256638</v>
      </c>
      <c r="C35" s="9">
        <v>0.46391752577319584</v>
      </c>
      <c r="D35" s="9">
        <v>0.48148148148148145</v>
      </c>
      <c r="E35" s="9">
        <v>0.69465648854961837</v>
      </c>
      <c r="F35" s="9">
        <v>0.45454545454545453</v>
      </c>
      <c r="G35" s="9">
        <v>0.44444444444444442</v>
      </c>
      <c r="H35" s="9">
        <v>0.42857142857142855</v>
      </c>
      <c r="I35" s="9">
        <v>0.45989304812834225</v>
      </c>
      <c r="J35" s="9">
        <v>0.41304347826086951</v>
      </c>
      <c r="K35" s="9">
        <v>0.29523809523809524</v>
      </c>
      <c r="L35" s="9">
        <v>0.41379310344827586</v>
      </c>
      <c r="M35" s="9">
        <v>0.30769230769230771</v>
      </c>
      <c r="N35" s="9">
        <v>0.55851063829787229</v>
      </c>
      <c r="O35" s="9">
        <v>0.69620253164556967</v>
      </c>
      <c r="P35" s="9">
        <v>0.66486486486486485</v>
      </c>
      <c r="Q35" s="9">
        <v>0.36428571428571421</v>
      </c>
      <c r="R35" s="9">
        <v>0.29906542056074764</v>
      </c>
      <c r="S35" s="9">
        <v>0.48809523809523808</v>
      </c>
      <c r="T35" s="9">
        <v>0.6271186440677966</v>
      </c>
      <c r="U35" s="9">
        <v>0.44881889763779526</v>
      </c>
      <c r="V35" s="9">
        <v>0.5714285714285714</v>
      </c>
    </row>
    <row r="36" spans="1:22" ht="15" thickBot="1" x14ac:dyDescent="0.3">
      <c r="A36" s="6" t="s">
        <v>157</v>
      </c>
      <c r="B36" s="9">
        <v>3.5398230088495575E-2</v>
      </c>
      <c r="C36" s="9">
        <v>8.2474226804123696E-2</v>
      </c>
      <c r="D36" s="9">
        <v>1.2345679012345678E-2</v>
      </c>
      <c r="E36" s="9"/>
      <c r="F36" s="9">
        <v>1.8181818181818181E-2</v>
      </c>
      <c r="G36" s="9">
        <v>0.19191919191919191</v>
      </c>
      <c r="H36" s="9">
        <v>0.44155844155844159</v>
      </c>
      <c r="I36" s="9">
        <v>0.10160427807486631</v>
      </c>
      <c r="J36" s="9">
        <v>0.11956521739130435</v>
      </c>
      <c r="K36" s="9">
        <v>0.10476190476190476</v>
      </c>
      <c r="L36" s="9">
        <v>4.1379310344827586E-2</v>
      </c>
      <c r="M36" s="9">
        <v>5.4945054945054944E-2</v>
      </c>
      <c r="N36" s="9"/>
      <c r="O36" s="9"/>
      <c r="P36" s="9">
        <v>2.1621621621621623E-2</v>
      </c>
      <c r="Q36" s="9">
        <v>5.7142857142857141E-2</v>
      </c>
      <c r="R36" s="9">
        <v>9.3457943925233638E-3</v>
      </c>
      <c r="S36" s="9">
        <v>2.3809523809523808E-2</v>
      </c>
      <c r="T36" s="9">
        <v>1.6949152542372881E-2</v>
      </c>
      <c r="U36" s="9">
        <v>1.5748031496062992E-2</v>
      </c>
      <c r="V36" s="9">
        <v>4.7619047619047616E-2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0.44625407166123776</v>
      </c>
      <c r="C38" s="9">
        <v>0.17543859649122806</v>
      </c>
      <c r="D38" s="9">
        <v>0.45047923322683708</v>
      </c>
      <c r="E38" s="9">
        <v>0.55902777777777779</v>
      </c>
      <c r="F38" s="9">
        <v>0.39762611275964393</v>
      </c>
      <c r="G38" s="9">
        <v>0.33429394812680113</v>
      </c>
      <c r="H38" s="9">
        <v>0.47101449275362323</v>
      </c>
      <c r="I38" s="9">
        <v>0.46400000000000008</v>
      </c>
      <c r="J38" s="9">
        <v>0.55847953216374269</v>
      </c>
      <c r="K38" s="9">
        <v>0.36858006042296071</v>
      </c>
      <c r="L38" s="9">
        <v>0.51895043731778423</v>
      </c>
      <c r="M38" s="9">
        <v>0.5149253731343284</v>
      </c>
      <c r="N38" s="9">
        <v>0.47540983606557374</v>
      </c>
      <c r="O38" s="9">
        <v>0.4808362369337979</v>
      </c>
      <c r="P38" s="9">
        <v>0.40483383685800606</v>
      </c>
      <c r="Q38" s="9">
        <v>0.28333333333333333</v>
      </c>
      <c r="R38" s="9">
        <v>0.56334231805929924</v>
      </c>
      <c r="S38" s="9">
        <v>0.76217765042979946</v>
      </c>
      <c r="T38" s="9">
        <v>0.67301587301587307</v>
      </c>
      <c r="U38" s="9">
        <v>0.57704918032786889</v>
      </c>
      <c r="V38" s="9">
        <v>0.40762463343108507</v>
      </c>
    </row>
    <row r="39" spans="1:22" ht="14.25" x14ac:dyDescent="0.25">
      <c r="A39" s="5" t="s">
        <v>156</v>
      </c>
      <c r="B39" s="9">
        <v>0.43973941368078173</v>
      </c>
      <c r="C39" s="9">
        <v>0.75146198830409361</v>
      </c>
      <c r="D39" s="9">
        <v>0.50798722044728439</v>
      </c>
      <c r="E39" s="9">
        <v>0.41319444444444442</v>
      </c>
      <c r="F39" s="9">
        <v>0.58456973293768544</v>
      </c>
      <c r="G39" s="9">
        <v>0.57925072046109505</v>
      </c>
      <c r="H39" s="9">
        <v>0.44927536231884058</v>
      </c>
      <c r="I39" s="9">
        <v>0.44</v>
      </c>
      <c r="J39" s="9">
        <v>0.42690058479532161</v>
      </c>
      <c r="K39" s="9">
        <v>0.39577039274924464</v>
      </c>
      <c r="L39" s="9">
        <v>0.41982507288629739</v>
      </c>
      <c r="M39" s="9">
        <v>0.45149253731343286</v>
      </c>
      <c r="N39" s="9">
        <v>0.47540983606557374</v>
      </c>
      <c r="O39" s="9">
        <v>0.42160278745644597</v>
      </c>
      <c r="P39" s="9">
        <v>0.54984894259818728</v>
      </c>
      <c r="Q39" s="9">
        <v>0.65</v>
      </c>
      <c r="R39" s="9">
        <v>0.38274932614555257</v>
      </c>
      <c r="S39" s="9">
        <v>0.21776504297994273</v>
      </c>
      <c r="T39" s="9">
        <v>0.29523809523809524</v>
      </c>
      <c r="U39" s="9">
        <v>0.3737704918032787</v>
      </c>
      <c r="V39" s="9">
        <v>0.56011730205278587</v>
      </c>
    </row>
    <row r="40" spans="1:22" ht="15" thickBot="1" x14ac:dyDescent="0.3">
      <c r="A40" s="6" t="s">
        <v>157</v>
      </c>
      <c r="B40" s="9">
        <v>0.11400651465798045</v>
      </c>
      <c r="C40" s="9">
        <v>7.3099415204678359E-2</v>
      </c>
      <c r="D40" s="9">
        <v>4.1533546325878599E-2</v>
      </c>
      <c r="E40" s="9">
        <v>2.7777777777777776E-2</v>
      </c>
      <c r="F40" s="9">
        <v>1.7804154302670624E-2</v>
      </c>
      <c r="G40" s="9">
        <v>8.645533141210375E-2</v>
      </c>
      <c r="H40" s="9">
        <v>7.9710144927536225E-2</v>
      </c>
      <c r="I40" s="9">
        <v>9.6000000000000002E-2</v>
      </c>
      <c r="J40" s="9">
        <v>1.461988304093567E-2</v>
      </c>
      <c r="K40" s="9">
        <v>0.23564954682779457</v>
      </c>
      <c r="L40" s="9">
        <v>6.1224489795918366E-2</v>
      </c>
      <c r="M40" s="9">
        <v>3.3582089552238806E-2</v>
      </c>
      <c r="N40" s="9">
        <v>4.9180327868852458E-2</v>
      </c>
      <c r="O40" s="9">
        <v>9.7560975609756101E-2</v>
      </c>
      <c r="P40" s="9">
        <v>4.5317220543806644E-2</v>
      </c>
      <c r="Q40" s="9">
        <v>6.6666666666666666E-2</v>
      </c>
      <c r="R40" s="9">
        <v>5.3908355795148258E-2</v>
      </c>
      <c r="S40" s="9">
        <v>2.0057306590257881E-2</v>
      </c>
      <c r="T40" s="9">
        <v>3.1746031746031744E-2</v>
      </c>
      <c r="U40" s="9">
        <v>4.9180327868852458E-2</v>
      </c>
      <c r="V40" s="9">
        <v>3.2258064516129031E-2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9" t="s">
        <v>99</v>
      </c>
      <c r="C42" s="9" t="s">
        <v>99</v>
      </c>
      <c r="D42" s="9" t="s">
        <v>99</v>
      </c>
      <c r="E42" s="9" t="s">
        <v>99</v>
      </c>
      <c r="F42" s="9" t="s">
        <v>99</v>
      </c>
      <c r="G42" s="9" t="s">
        <v>99</v>
      </c>
      <c r="H42" s="9" t="s">
        <v>99</v>
      </c>
      <c r="I42" s="9" t="s">
        <v>99</v>
      </c>
      <c r="J42" s="9" t="s">
        <v>99</v>
      </c>
      <c r="K42" s="9" t="s">
        <v>99</v>
      </c>
      <c r="L42" s="9" t="s">
        <v>99</v>
      </c>
      <c r="M42" s="9" t="s">
        <v>99</v>
      </c>
      <c r="N42" s="9" t="s">
        <v>99</v>
      </c>
      <c r="O42" s="9" t="s">
        <v>99</v>
      </c>
      <c r="P42" s="9" t="s">
        <v>99</v>
      </c>
      <c r="Q42" s="9" t="s">
        <v>99</v>
      </c>
      <c r="R42" s="9" t="s">
        <v>99</v>
      </c>
      <c r="S42" s="9" t="s">
        <v>99</v>
      </c>
      <c r="T42" s="9" t="s">
        <v>99</v>
      </c>
      <c r="U42" s="9" t="s">
        <v>99</v>
      </c>
      <c r="V42" s="9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9" t="s">
        <v>99</v>
      </c>
      <c r="C44" s="9" t="s">
        <v>99</v>
      </c>
      <c r="D44" s="9" t="s">
        <v>99</v>
      </c>
      <c r="E44" s="9" t="s">
        <v>99</v>
      </c>
      <c r="F44" s="9" t="s">
        <v>99</v>
      </c>
      <c r="G44" s="9" t="s">
        <v>99</v>
      </c>
      <c r="H44" s="9" t="s">
        <v>99</v>
      </c>
      <c r="I44" s="9" t="s">
        <v>99</v>
      </c>
      <c r="J44" s="9" t="s">
        <v>99</v>
      </c>
      <c r="K44" s="9" t="s">
        <v>99</v>
      </c>
      <c r="L44" s="9" t="s">
        <v>99</v>
      </c>
      <c r="M44" s="9" t="s">
        <v>99</v>
      </c>
      <c r="N44" s="9" t="s">
        <v>99</v>
      </c>
      <c r="O44" s="9" t="s">
        <v>99</v>
      </c>
      <c r="P44" s="9" t="s">
        <v>99</v>
      </c>
      <c r="Q44" s="9" t="s">
        <v>99</v>
      </c>
      <c r="R44" s="9" t="s">
        <v>99</v>
      </c>
      <c r="S44" s="9" t="s">
        <v>99</v>
      </c>
      <c r="T44" s="9" t="s">
        <v>99</v>
      </c>
      <c r="U44" s="9" t="s">
        <v>99</v>
      </c>
      <c r="V44" s="9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0.54205607476635509</v>
      </c>
      <c r="C50" s="9">
        <v>0.60550458715596334</v>
      </c>
      <c r="D50" s="9">
        <v>0.37142857142857144</v>
      </c>
      <c r="E50" s="9">
        <v>0.53448275862068961</v>
      </c>
      <c r="F50" s="9">
        <v>0.4</v>
      </c>
      <c r="G50" s="9">
        <v>0.26168224299065418</v>
      </c>
      <c r="H50" s="9">
        <v>0.58771929824561409</v>
      </c>
      <c r="I50" s="9">
        <v>0.58878504672897192</v>
      </c>
      <c r="J50" s="9">
        <v>0.53636363636363638</v>
      </c>
      <c r="K50" s="9">
        <v>0.44642857142857145</v>
      </c>
      <c r="L50" s="9">
        <v>0.37272727272727274</v>
      </c>
      <c r="M50" s="9">
        <v>0.44736842105263158</v>
      </c>
      <c r="N50" s="9">
        <v>0.41592920353982299</v>
      </c>
      <c r="O50" s="9">
        <v>0.54128440366972475</v>
      </c>
      <c r="P50" s="9">
        <v>0.37719298245614036</v>
      </c>
      <c r="Q50" s="9">
        <v>0.40909090909090912</v>
      </c>
      <c r="R50" s="9">
        <v>0.46551724137931033</v>
      </c>
      <c r="S50" s="9">
        <v>0.62608695652173918</v>
      </c>
      <c r="T50" s="9">
        <v>0.55045871559633031</v>
      </c>
      <c r="U50" s="9">
        <v>0.5423728813559322</v>
      </c>
      <c r="V50" s="9">
        <v>0.5043478260869565</v>
      </c>
    </row>
    <row r="51" spans="1:22" ht="14.25" x14ac:dyDescent="0.25">
      <c r="A51" s="5" t="s">
        <v>156</v>
      </c>
      <c r="B51" s="9">
        <v>0.3644859813084112</v>
      </c>
      <c r="C51" s="9">
        <v>0.27522935779816515</v>
      </c>
      <c r="D51" s="9">
        <v>0.56190476190476191</v>
      </c>
      <c r="E51" s="9">
        <v>0.37931034482758619</v>
      </c>
      <c r="F51" s="9">
        <v>0.5304347826086957</v>
      </c>
      <c r="G51" s="9">
        <v>0.52336448598130836</v>
      </c>
      <c r="H51" s="9">
        <v>0.38596491228070173</v>
      </c>
      <c r="I51" s="9">
        <v>0.3644859813084112</v>
      </c>
      <c r="J51" s="9">
        <v>0.42727272727272725</v>
      </c>
      <c r="K51" s="9">
        <v>0.4642857142857143</v>
      </c>
      <c r="L51" s="9">
        <v>0.50909090909090904</v>
      </c>
      <c r="M51" s="9">
        <v>0.49122807017543857</v>
      </c>
      <c r="N51" s="9">
        <v>0.48672566371681414</v>
      </c>
      <c r="O51" s="9">
        <v>0.33027522935779818</v>
      </c>
      <c r="P51" s="9">
        <v>0.52631578947368418</v>
      </c>
      <c r="Q51" s="9">
        <v>0.52727272727272723</v>
      </c>
      <c r="R51" s="9">
        <v>0.49137931034482757</v>
      </c>
      <c r="S51" s="9">
        <v>0.29565217391304349</v>
      </c>
      <c r="T51" s="9">
        <v>0.37614678899082571</v>
      </c>
      <c r="U51" s="9">
        <v>0.38983050847457629</v>
      </c>
      <c r="V51" s="9">
        <v>0.43478260869565216</v>
      </c>
    </row>
    <row r="52" spans="1:22" ht="15" thickBot="1" x14ac:dyDescent="0.3">
      <c r="A52" s="6" t="s">
        <v>157</v>
      </c>
      <c r="B52" s="9">
        <v>9.3457943925233641E-2</v>
      </c>
      <c r="C52" s="9">
        <v>0.11926605504587157</v>
      </c>
      <c r="D52" s="9">
        <v>6.6666666666666666E-2</v>
      </c>
      <c r="E52" s="9">
        <v>8.6206896551724144E-2</v>
      </c>
      <c r="F52" s="9">
        <v>6.9565217391304349E-2</v>
      </c>
      <c r="G52" s="9">
        <v>0.21495327102803738</v>
      </c>
      <c r="H52" s="9">
        <v>2.6315789473684209E-2</v>
      </c>
      <c r="I52" s="9">
        <v>4.6728971962616821E-2</v>
      </c>
      <c r="J52" s="9">
        <v>3.6363636363636362E-2</v>
      </c>
      <c r="K52" s="9">
        <v>8.9285714285714288E-2</v>
      </c>
      <c r="L52" s="9">
        <v>0.11818181818181818</v>
      </c>
      <c r="M52" s="9">
        <v>6.1403508771929821E-2</v>
      </c>
      <c r="N52" s="9">
        <v>9.7345132743362831E-2</v>
      </c>
      <c r="O52" s="9">
        <v>0.12844036697247707</v>
      </c>
      <c r="P52" s="9">
        <v>9.6491228070175433E-2</v>
      </c>
      <c r="Q52" s="9">
        <v>6.363636363636363E-2</v>
      </c>
      <c r="R52" s="9">
        <v>4.3103448275862072E-2</v>
      </c>
      <c r="S52" s="9">
        <v>7.8260869565217397E-2</v>
      </c>
      <c r="T52" s="9">
        <v>7.3394495412844041E-2</v>
      </c>
      <c r="U52" s="9">
        <v>6.7796610169491525E-2</v>
      </c>
      <c r="V52" s="9">
        <v>6.0869565217391307E-2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0.16500000000000001</v>
      </c>
      <c r="C54" s="9">
        <v>0.33300000000000002</v>
      </c>
      <c r="D54" s="9">
        <v>0.12</v>
      </c>
      <c r="E54" s="9">
        <v>0.189</v>
      </c>
      <c r="F54" s="9">
        <v>0.35</v>
      </c>
      <c r="G54" s="9">
        <v>0.40300000000000002</v>
      </c>
      <c r="H54" s="9">
        <v>0.245</v>
      </c>
      <c r="I54" s="9">
        <v>0.33800000000000002</v>
      </c>
      <c r="J54" s="9">
        <v>0.10299999999999999</v>
      </c>
      <c r="K54" s="9">
        <v>0.40200000000000002</v>
      </c>
      <c r="L54" s="9">
        <v>0.59899999999999998</v>
      </c>
      <c r="M54" s="9">
        <v>0.45100000000000001</v>
      </c>
      <c r="N54" s="9">
        <v>0.4</v>
      </c>
      <c r="O54" s="9">
        <v>0.44600000000000001</v>
      </c>
      <c r="P54" s="9">
        <v>0.374</v>
      </c>
      <c r="Q54" s="9">
        <v>0.25800000000000001</v>
      </c>
      <c r="R54" s="9">
        <v>0.42499999999999999</v>
      </c>
      <c r="S54" s="9">
        <v>0.28799999999999998</v>
      </c>
      <c r="T54" s="9">
        <v>0.184</v>
      </c>
      <c r="U54" s="9">
        <v>0.19</v>
      </c>
      <c r="V54" s="9"/>
    </row>
    <row r="55" spans="1:22" ht="14.25" x14ac:dyDescent="0.25">
      <c r="A55" s="5" t="s">
        <v>156</v>
      </c>
      <c r="B55" s="9">
        <v>0.66100000000000003</v>
      </c>
      <c r="C55" s="9">
        <v>0.55200000000000005</v>
      </c>
      <c r="D55" s="9">
        <v>0.56000000000000005</v>
      </c>
      <c r="E55" s="9">
        <v>0.58599999999999997</v>
      </c>
      <c r="F55" s="9">
        <v>0.56999999999999995</v>
      </c>
      <c r="G55" s="9">
        <v>0.54600000000000004</v>
      </c>
      <c r="H55" s="9">
        <v>0.64200000000000002</v>
      </c>
      <c r="I55" s="9">
        <v>0.56999999999999995</v>
      </c>
      <c r="J55" s="9">
        <v>0.79300000000000004</v>
      </c>
      <c r="K55" s="9">
        <v>0.57299999999999995</v>
      </c>
      <c r="L55" s="9">
        <v>0.36599999999999999</v>
      </c>
      <c r="M55" s="9">
        <v>0.53700000000000003</v>
      </c>
      <c r="N55" s="9">
        <v>0.54700000000000004</v>
      </c>
      <c r="O55" s="9">
        <v>0.47699999999999998</v>
      </c>
      <c r="P55" s="9">
        <v>0.51100000000000001</v>
      </c>
      <c r="Q55" s="9">
        <v>0.58299999999999996</v>
      </c>
      <c r="R55" s="9">
        <v>0.52800000000000002</v>
      </c>
      <c r="S55" s="9">
        <v>0.69199999999999995</v>
      </c>
      <c r="T55" s="9">
        <v>0.81599999999999995</v>
      </c>
      <c r="U55" s="9">
        <v>0.60299999999999998</v>
      </c>
      <c r="V55" s="9">
        <v>0.96599999999999997</v>
      </c>
    </row>
    <row r="56" spans="1:22" ht="15" thickBot="1" x14ac:dyDescent="0.3">
      <c r="A56" s="6" t="s">
        <v>157</v>
      </c>
      <c r="B56" s="9">
        <v>0.17299999999999999</v>
      </c>
      <c r="C56" s="9">
        <v>0.114</v>
      </c>
      <c r="D56" s="9">
        <v>0.32</v>
      </c>
      <c r="E56" s="9">
        <v>0.22500000000000001</v>
      </c>
      <c r="F56" s="9">
        <v>0.08</v>
      </c>
      <c r="G56" s="9">
        <v>0.05</v>
      </c>
      <c r="H56" s="9">
        <v>0.113</v>
      </c>
      <c r="I56" s="9">
        <v>9.2999999999999999E-2</v>
      </c>
      <c r="J56" s="9">
        <v>0.10299999999999999</v>
      </c>
      <c r="K56" s="9">
        <v>2.5000000000000001E-2</v>
      </c>
      <c r="L56" s="9">
        <v>3.5000000000000003E-2</v>
      </c>
      <c r="M56" s="9">
        <v>1.2E-2</v>
      </c>
      <c r="N56" s="9">
        <v>5.2999999999999999E-2</v>
      </c>
      <c r="O56" s="9">
        <v>7.6999999999999999E-2</v>
      </c>
      <c r="P56" s="9">
        <v>0.115</v>
      </c>
      <c r="Q56" s="9">
        <v>0.159</v>
      </c>
      <c r="R56" s="9">
        <v>4.7E-2</v>
      </c>
      <c r="S56" s="9">
        <v>1.9E-2</v>
      </c>
      <c r="T56" s="9"/>
      <c r="U56" s="9">
        <v>0.20699999999999999</v>
      </c>
      <c r="V56" s="9">
        <v>3.4000000000000002E-2</v>
      </c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0.391666666666667</v>
      </c>
      <c r="C58" s="9">
        <v>0.266666666666667</v>
      </c>
      <c r="D58" s="9">
        <v>0.56000000000000005</v>
      </c>
      <c r="E58" s="9">
        <v>0.28333333333333299</v>
      </c>
      <c r="F58" s="9">
        <v>0.2</v>
      </c>
      <c r="G58" s="9">
        <v>0.36666666666666697</v>
      </c>
      <c r="H58" s="9">
        <v>0.17499999999999999</v>
      </c>
      <c r="I58" s="9">
        <v>0.16875000000000001</v>
      </c>
      <c r="J58" s="9">
        <v>0.3</v>
      </c>
      <c r="K58" s="9">
        <v>0.26</v>
      </c>
      <c r="L58" s="9">
        <v>0.14499999999999999</v>
      </c>
      <c r="M58" s="9">
        <v>0.27</v>
      </c>
      <c r="N58" s="9">
        <v>0.43093922651933703</v>
      </c>
      <c r="O58" s="9">
        <v>0.329113924050633</v>
      </c>
      <c r="P58" s="9">
        <v>0.223463687150838</v>
      </c>
      <c r="Q58" s="9">
        <v>0.1</v>
      </c>
      <c r="R58" s="9">
        <v>0.39669421487603301</v>
      </c>
      <c r="S58" s="9">
        <v>0.1</v>
      </c>
      <c r="T58" s="9">
        <v>0.15</v>
      </c>
      <c r="U58" s="9">
        <v>0.233333333333333</v>
      </c>
      <c r="V58" s="9">
        <v>0.17499999999999999</v>
      </c>
    </row>
    <row r="59" spans="1:22" ht="14.25" x14ac:dyDescent="0.25">
      <c r="A59" s="5" t="s">
        <v>156</v>
      </c>
      <c r="B59" s="9">
        <v>0.358333333333333</v>
      </c>
      <c r="C59" s="9">
        <v>0.52500000000000002</v>
      </c>
      <c r="D59" s="9">
        <v>0.36</v>
      </c>
      <c r="E59" s="9">
        <v>0.38333333333333303</v>
      </c>
      <c r="F59" s="9">
        <v>0.625</v>
      </c>
      <c r="G59" s="9">
        <v>0.4</v>
      </c>
      <c r="H59" s="9">
        <v>0.66666666666666696</v>
      </c>
      <c r="I59" s="9">
        <v>0.57499999999999996</v>
      </c>
      <c r="J59" s="9">
        <v>0.45</v>
      </c>
      <c r="K59" s="9">
        <v>0.60499999999999998</v>
      </c>
      <c r="L59" s="9">
        <v>0.58499999999999996</v>
      </c>
      <c r="M59" s="9">
        <v>0.49</v>
      </c>
      <c r="N59" s="9">
        <v>0.44751381215469599</v>
      </c>
      <c r="O59" s="9">
        <v>0.582278481012658</v>
      </c>
      <c r="P59" s="9">
        <v>0.59217877094972105</v>
      </c>
      <c r="Q59" s="9">
        <v>0.78333333333333299</v>
      </c>
      <c r="R59" s="9">
        <v>0.42975206611570199</v>
      </c>
      <c r="S59" s="9">
        <v>0.82499999999999996</v>
      </c>
      <c r="T59" s="9">
        <v>0.47499999999999998</v>
      </c>
      <c r="U59" s="9">
        <v>0.69166666666666698</v>
      </c>
      <c r="V59" s="9">
        <v>0.625</v>
      </c>
    </row>
    <row r="60" spans="1:22" ht="15" thickBot="1" x14ac:dyDescent="0.3">
      <c r="A60" s="6" t="s">
        <v>157</v>
      </c>
      <c r="B60" s="9">
        <v>0.116666666666667</v>
      </c>
      <c r="C60" s="9">
        <v>0.108333333333333</v>
      </c>
      <c r="D60" s="9">
        <v>0.03</v>
      </c>
      <c r="E60" s="9">
        <v>0.266666666666667</v>
      </c>
      <c r="F60" s="9">
        <v>0.16666666666666699</v>
      </c>
      <c r="G60" s="9">
        <v>9.1666666666666993E-2</v>
      </c>
      <c r="H60" s="9">
        <v>0.1</v>
      </c>
      <c r="I60" s="9">
        <v>6.25E-2</v>
      </c>
      <c r="J60" s="9">
        <v>0.19</v>
      </c>
      <c r="K60" s="9">
        <v>0.08</v>
      </c>
      <c r="L60" s="9">
        <v>0.245</v>
      </c>
      <c r="M60" s="9">
        <v>0.08</v>
      </c>
      <c r="N60" s="9">
        <v>5.5248618784530003E-2</v>
      </c>
      <c r="O60" s="9">
        <v>7.5949367088608E-2</v>
      </c>
      <c r="P60" s="9">
        <v>0.14525139664804501</v>
      </c>
      <c r="Q60" s="9">
        <v>0.1</v>
      </c>
      <c r="R60" s="9">
        <v>0.173553719008264</v>
      </c>
      <c r="S60" s="9">
        <v>7.4999999999999997E-2</v>
      </c>
      <c r="T60" s="9">
        <v>0.17499999999999999</v>
      </c>
      <c r="U60" s="9">
        <v>5.8333333333333001E-2</v>
      </c>
      <c r="V60" s="9">
        <v>0.2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0.1981132075471698</v>
      </c>
      <c r="C62" s="9">
        <v>0.3577981651376147</v>
      </c>
      <c r="D62" s="9">
        <v>0.14772727272727273</v>
      </c>
      <c r="E62" s="9">
        <v>0.5178571428571429</v>
      </c>
      <c r="F62" s="9">
        <v>0.5280898876404494</v>
      </c>
      <c r="G62" s="9">
        <v>0.26851851851851855</v>
      </c>
      <c r="H62" s="9">
        <v>0.41964285714285715</v>
      </c>
      <c r="I62" s="9">
        <v>0.32911392405063289</v>
      </c>
      <c r="J62" s="9">
        <v>0.40229885057471265</v>
      </c>
      <c r="K62" s="9">
        <v>0.37158469945355194</v>
      </c>
      <c r="L62" s="9">
        <v>0.52898550724637683</v>
      </c>
      <c r="M62" s="9">
        <v>0.37735849056603776</v>
      </c>
      <c r="N62" s="9">
        <v>0.56395348837209303</v>
      </c>
      <c r="O62" s="9">
        <v>0.18421052631578946</v>
      </c>
      <c r="P62" s="9">
        <v>0.17647058823529413</v>
      </c>
      <c r="Q62" s="9">
        <v>0.125</v>
      </c>
      <c r="R62" s="9">
        <v>0.45161290322580638</v>
      </c>
      <c r="S62" s="9">
        <v>0.10416666666666669</v>
      </c>
      <c r="T62" s="9">
        <v>0.20408163265306123</v>
      </c>
      <c r="U62" s="9">
        <v>0.36363636363636365</v>
      </c>
      <c r="V62" s="9">
        <v>3.5714285714285712E-2</v>
      </c>
    </row>
    <row r="63" spans="1:22" ht="14.25" x14ac:dyDescent="0.25">
      <c r="A63" s="5" t="s">
        <v>156</v>
      </c>
      <c r="B63" s="9">
        <v>0.66981132075471694</v>
      </c>
      <c r="C63" s="9">
        <v>0.54128440366972475</v>
      </c>
      <c r="D63" s="9">
        <v>0.75</v>
      </c>
      <c r="E63" s="9">
        <v>0.42857142857142855</v>
      </c>
      <c r="F63" s="9">
        <v>0.449438202247191</v>
      </c>
      <c r="G63" s="9">
        <v>0.51851851851851849</v>
      </c>
      <c r="H63" s="9">
        <v>0.5357142857142857</v>
      </c>
      <c r="I63" s="9">
        <v>0.620253164556962</v>
      </c>
      <c r="J63" s="9">
        <v>0.45977011494252873</v>
      </c>
      <c r="K63" s="9">
        <v>0.37158469945355194</v>
      </c>
      <c r="L63" s="9">
        <v>0.39855072463768115</v>
      </c>
      <c r="M63" s="9">
        <v>0.53773584905660377</v>
      </c>
      <c r="N63" s="9">
        <v>0.41279069767441862</v>
      </c>
      <c r="O63" s="9">
        <v>0.51315789473684215</v>
      </c>
      <c r="P63" s="9">
        <v>0.59411764705882353</v>
      </c>
      <c r="Q63" s="9">
        <v>0.5714285714285714</v>
      </c>
      <c r="R63" s="9">
        <v>0.5268817204301075</v>
      </c>
      <c r="S63" s="9">
        <v>0.625</v>
      </c>
      <c r="T63" s="9">
        <v>0.30612244897959184</v>
      </c>
      <c r="U63" s="9">
        <v>0.47272727272727272</v>
      </c>
      <c r="V63" s="9">
        <v>0.6071428571428571</v>
      </c>
    </row>
    <row r="64" spans="1:22" ht="15" thickBot="1" x14ac:dyDescent="0.3">
      <c r="A64" s="6" t="s">
        <v>157</v>
      </c>
      <c r="B64" s="9">
        <v>0.13207547169811321</v>
      </c>
      <c r="C64" s="9">
        <v>0.10091743119266056</v>
      </c>
      <c r="D64" s="9">
        <v>0.10227272727272728</v>
      </c>
      <c r="E64" s="9">
        <v>5.3571428571428568E-2</v>
      </c>
      <c r="F64" s="9">
        <v>2.2471910112359553E-2</v>
      </c>
      <c r="G64" s="9">
        <v>0.21296296296296297</v>
      </c>
      <c r="H64" s="9">
        <v>4.4642857142857144E-2</v>
      </c>
      <c r="I64" s="9">
        <v>5.0632911392405069E-2</v>
      </c>
      <c r="J64" s="9">
        <v>0.13793103448275862</v>
      </c>
      <c r="K64" s="9">
        <v>0.25683060109289618</v>
      </c>
      <c r="L64" s="9">
        <v>7.2463768115942032E-2</v>
      </c>
      <c r="M64" s="9">
        <v>8.4905660377358499E-2</v>
      </c>
      <c r="N64" s="9">
        <v>2.3255813953488372E-2</v>
      </c>
      <c r="O64" s="9">
        <v>0.30263157894736842</v>
      </c>
      <c r="P64" s="9">
        <v>0.22941176470588234</v>
      </c>
      <c r="Q64" s="9">
        <v>0.30357142857142855</v>
      </c>
      <c r="R64" s="9">
        <v>2.1505376344086023E-2</v>
      </c>
      <c r="S64" s="9">
        <v>0.27083333333333331</v>
      </c>
      <c r="T64" s="9">
        <v>0.48979591836734693</v>
      </c>
      <c r="U64" s="9">
        <v>0.16363636363636364</v>
      </c>
      <c r="V64" s="9">
        <v>0.35714285714285715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183</v>
      </c>
      <c r="B68" s="104" t="s">
        <v>112</v>
      </c>
      <c r="C68" s="105" t="s">
        <v>113</v>
      </c>
      <c r="D68" s="1"/>
      <c r="E68" s="1"/>
      <c r="F68" s="113" t="s">
        <v>183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33.75656742556918</v>
      </c>
      <c r="C69" s="19">
        <f>100*C83+C82*50+C81*0</f>
        <v>34.767620020429014</v>
      </c>
      <c r="F69" s="37">
        <v>2019</v>
      </c>
      <c r="G69" s="19">
        <f>100*G83+G82*50+G81*0</f>
        <v>37.949167397020162</v>
      </c>
      <c r="H69" s="19">
        <f>100*H83+H82*50+H81*0</f>
        <v>35.776069197501201</v>
      </c>
      <c r="I69" s="19">
        <f t="shared" ref="I69:K69" si="8">100*I83+I82*50+I81*0</f>
        <v>31.746599856836077</v>
      </c>
      <c r="J69" s="19">
        <f t="shared" si="8"/>
        <v>32.155797101449274</v>
      </c>
      <c r="K69" s="44">
        <f t="shared" si="8"/>
        <v>33.477455219271157</v>
      </c>
    </row>
    <row r="70" spans="1:32" ht="13.5" customHeight="1" x14ac:dyDescent="0.25">
      <c r="A70" s="37">
        <v>2017</v>
      </c>
      <c r="B70" s="19">
        <f>100*B87+B86*50+B85*0</f>
        <v>29.880294659300183</v>
      </c>
      <c r="C70" s="19">
        <f>100*C87+C86*50+C85*0</f>
        <v>30.071884984025559</v>
      </c>
      <c r="F70" s="37">
        <v>2017</v>
      </c>
      <c r="G70" s="19">
        <f>100*G87+G86*50+G85*0</f>
        <v>33.912037037037038</v>
      </c>
      <c r="H70" s="19">
        <f>100*H87+H86*50+H85*0</f>
        <v>30.695652173913043</v>
      </c>
      <c r="I70" s="19">
        <f t="shared" ref="I70:K70" si="9">100*I87+I86*50+I85*0</f>
        <v>27.63496143958869</v>
      </c>
      <c r="J70" s="19">
        <f t="shared" si="9"/>
        <v>26.755447941888619</v>
      </c>
      <c r="K70" s="44">
        <f t="shared" si="9"/>
        <v>30.377358490566039</v>
      </c>
    </row>
    <row r="71" spans="1:32" ht="13.5" customHeight="1" x14ac:dyDescent="0.25">
      <c r="A71" s="37">
        <v>2016</v>
      </c>
      <c r="B71" s="19">
        <f>100*B91+B90*50+B89*0</f>
        <v>29.57768673179956</v>
      </c>
      <c r="C71" s="19">
        <f>100*C91+C90*50+C89*0</f>
        <v>29.783092324805338</v>
      </c>
      <c r="F71" s="37">
        <v>2016</v>
      </c>
      <c r="G71" s="19">
        <f>100*G91+G90*50+G89*0</f>
        <v>33.89380530973451</v>
      </c>
      <c r="H71" s="19">
        <f>100*H91+H90*50+H89*0</f>
        <v>31.738913801694071</v>
      </c>
      <c r="I71" s="19">
        <f t="shared" ref="I71:K71" si="10">100*I91+I90*50+I89*0</f>
        <v>27.712177121771219</v>
      </c>
      <c r="J71" s="19">
        <f t="shared" si="10"/>
        <v>27.208287895310797</v>
      </c>
      <c r="K71" s="44">
        <f t="shared" si="10"/>
        <v>26.801470588235297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19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31.635514018691588</v>
      </c>
      <c r="C74" s="19">
        <f>100*C103+C102*50+C101*0</f>
        <v>28.588235294117649</v>
      </c>
      <c r="F74" s="37">
        <v>2009</v>
      </c>
      <c r="G74" s="19">
        <f>100*G103+G102*50+G101*0</f>
        <v>30.696202531645572</v>
      </c>
      <c r="H74" s="19">
        <f>100*H103+H102*50+H101*0</f>
        <v>30.58984910836763</v>
      </c>
      <c r="I74" s="19">
        <f t="shared" ref="I74:K74" si="11">100*I103+I102*50+I101*0</f>
        <v>30.869565217391305</v>
      </c>
      <c r="J74" s="19">
        <f t="shared" si="11"/>
        <v>26.791277258566975</v>
      </c>
      <c r="K74" s="19">
        <f t="shared" si="11"/>
        <v>29.744136460554369</v>
      </c>
    </row>
    <row r="75" spans="1:32" ht="13.5" customHeight="1" x14ac:dyDescent="0.25">
      <c r="A75" s="37">
        <v>2008</v>
      </c>
      <c r="B75" s="19">
        <f>100*B107+B106*50+B105*0</f>
        <v>38.950000000000003</v>
      </c>
      <c r="C75" s="19">
        <f>100*C107+C106*50+C105*0</f>
        <v>38.15</v>
      </c>
      <c r="F75" s="37">
        <v>2008</v>
      </c>
      <c r="G75" s="19">
        <f>100*G107+G106*50+G105*0</f>
        <v>42.25</v>
      </c>
      <c r="H75" s="19">
        <f>100*H107+H106*50+H105*0</f>
        <v>37.349999999999994</v>
      </c>
      <c r="I75" s="19">
        <f t="shared" ref="I75:K75" si="12">100*I107+I106*50+I105*0</f>
        <v>37.4</v>
      </c>
      <c r="J75" s="19">
        <f t="shared" si="12"/>
        <v>35.400000000000006</v>
      </c>
      <c r="K75" s="19">
        <f t="shared" si="12"/>
        <v>38.85</v>
      </c>
    </row>
    <row r="76" spans="1:32" ht="13.5" customHeight="1" x14ac:dyDescent="0.25">
      <c r="A76" s="37">
        <v>2007</v>
      </c>
      <c r="B76" s="19">
        <f>100*B111+B110*50+B109*0</f>
        <v>38.884083044982496</v>
      </c>
      <c r="C76" s="19">
        <f>100*C111+C110*50+C109*0</f>
        <v>39.769345238096001</v>
      </c>
      <c r="F76" s="37">
        <v>2007</v>
      </c>
      <c r="G76" s="19">
        <f>100*G111+G110*50+G109*0</f>
        <v>39.039665970772504</v>
      </c>
      <c r="H76" s="19">
        <f>100*H111+H110*50+H109*0</f>
        <v>38.8961892247045</v>
      </c>
      <c r="I76" s="19">
        <f t="shared" ref="I76:K76" si="13">100*I111+I110*50+I109*0</f>
        <v>41.536458333333499</v>
      </c>
      <c r="J76" s="19">
        <f t="shared" si="13"/>
        <v>40</v>
      </c>
      <c r="K76" s="19">
        <f t="shared" si="13"/>
        <v>38.3992805755395</v>
      </c>
    </row>
    <row r="77" spans="1:32" ht="13.5" customHeight="1" thickBot="1" x14ac:dyDescent="0.3">
      <c r="A77" s="40">
        <v>2006</v>
      </c>
      <c r="B77" s="19">
        <f>100*B115+B114*50+B113*0</f>
        <v>39.666666666666671</v>
      </c>
      <c r="C77" s="19">
        <f>100*C115+C114*50+C113*0</f>
        <v>40.24086378737541</v>
      </c>
      <c r="F77" s="40">
        <v>2006</v>
      </c>
      <c r="G77" s="19">
        <f>100*G115+G114*50+G113*0</f>
        <v>43.269230769230766</v>
      </c>
      <c r="H77" s="19">
        <f t="shared" ref="H77:K77" si="14">100*H115+H114*50+H113*0</f>
        <v>39.033742331288337</v>
      </c>
      <c r="I77" s="19">
        <f t="shared" si="14"/>
        <v>36.96883852691218</v>
      </c>
      <c r="J77" s="19">
        <f t="shared" si="14"/>
        <v>37.540983606557376</v>
      </c>
      <c r="K77" s="19">
        <f t="shared" si="14"/>
        <v>41.789473684210527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0.38558085230589612</v>
      </c>
      <c r="C81" s="9">
        <v>0.3638917262512768</v>
      </c>
      <c r="F81" s="4" t="s">
        <v>155</v>
      </c>
      <c r="G81" s="9">
        <v>0.31463628396143734</v>
      </c>
      <c r="H81" s="9">
        <v>0.36809226333493511</v>
      </c>
      <c r="I81" s="9">
        <v>0.41660701503221192</v>
      </c>
      <c r="J81" s="9">
        <v>0.40489130434782611</v>
      </c>
      <c r="K81" s="9">
        <v>0.3656578134651019</v>
      </c>
    </row>
    <row r="82" spans="1:11" ht="14.25" x14ac:dyDescent="0.25">
      <c r="A82" s="12" t="s">
        <v>156</v>
      </c>
      <c r="B82" s="9">
        <v>0.55370694687682431</v>
      </c>
      <c r="C82" s="9">
        <v>0.57686414708886624</v>
      </c>
      <c r="F82" s="12" t="s">
        <v>156</v>
      </c>
      <c r="G82" s="9">
        <v>0.61174408413672221</v>
      </c>
      <c r="H82" s="9">
        <v>0.54829408938010571</v>
      </c>
      <c r="I82" s="9">
        <v>0.53185397279885471</v>
      </c>
      <c r="J82" s="9">
        <v>0.54710144927536231</v>
      </c>
      <c r="K82" s="9">
        <v>0.59913526868437306</v>
      </c>
    </row>
    <row r="83" spans="1:11" ht="15" thickBot="1" x14ac:dyDescent="0.3">
      <c r="A83" s="5" t="s">
        <v>157</v>
      </c>
      <c r="B83" s="9">
        <v>6.0712200817279627E-2</v>
      </c>
      <c r="C83" s="9">
        <v>5.9244126659856997E-2</v>
      </c>
      <c r="F83" s="5" t="s">
        <v>157</v>
      </c>
      <c r="G83" s="9">
        <v>7.3619631901840496E-2</v>
      </c>
      <c r="H83" s="9">
        <v>8.3613647284959167E-2</v>
      </c>
      <c r="I83" s="9">
        <v>5.1539012168933439E-2</v>
      </c>
      <c r="J83" s="9">
        <v>4.8007246376811592E-2</v>
      </c>
      <c r="K83" s="9">
        <v>3.5206917850525016E-2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0.46224677716390422</v>
      </c>
      <c r="C85" s="9">
        <v>0.45766773162939295</v>
      </c>
      <c r="F85" s="4" t="s">
        <v>155</v>
      </c>
      <c r="G85" s="9">
        <v>0.39120370370370372</v>
      </c>
      <c r="H85" s="9">
        <v>0.45913043478260868</v>
      </c>
      <c r="I85" s="9">
        <v>0.50642673521850901</v>
      </c>
      <c r="J85" s="9">
        <v>0.52058111380145278</v>
      </c>
      <c r="K85" s="9">
        <v>0.43396226415094341</v>
      </c>
    </row>
    <row r="86" spans="1:11" ht="14.25" x14ac:dyDescent="0.25">
      <c r="A86" s="12" t="s">
        <v>156</v>
      </c>
      <c r="B86" s="9">
        <v>0.47790055248618785</v>
      </c>
      <c r="C86" s="9">
        <v>0.48322683706070285</v>
      </c>
      <c r="F86" s="12" t="s">
        <v>156</v>
      </c>
      <c r="G86" s="9">
        <v>0.53935185185185186</v>
      </c>
      <c r="H86" s="9">
        <v>0.46782608695652173</v>
      </c>
      <c r="I86" s="9">
        <v>0.43444730077120824</v>
      </c>
      <c r="J86" s="9">
        <v>0.42372881355932202</v>
      </c>
      <c r="K86" s="9">
        <v>0.52452830188679245</v>
      </c>
    </row>
    <row r="87" spans="1:11" ht="15" thickBot="1" x14ac:dyDescent="0.3">
      <c r="A87" s="5" t="s">
        <v>157</v>
      </c>
      <c r="B87" s="9">
        <v>5.9852670349907919E-2</v>
      </c>
      <c r="C87" s="9">
        <v>5.9105431309904158E-2</v>
      </c>
      <c r="F87" s="5" t="s">
        <v>157</v>
      </c>
      <c r="G87" s="9">
        <v>6.9444444444444448E-2</v>
      </c>
      <c r="H87" s="9">
        <v>7.3043478260869571E-2</v>
      </c>
      <c r="I87" s="9">
        <v>5.9125964010282778E-2</v>
      </c>
      <c r="J87" s="9">
        <v>5.569007263922518E-2</v>
      </c>
      <c r="K87" s="9">
        <v>4.1509433962264149E-2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0.46958714150646075</v>
      </c>
      <c r="C89" s="9">
        <v>0.46829810901001112</v>
      </c>
      <c r="F89" s="4" t="s">
        <v>155</v>
      </c>
      <c r="G89" s="9">
        <v>0.40088495575221239</v>
      </c>
      <c r="H89" s="9">
        <v>0.44195316392625811</v>
      </c>
      <c r="I89" s="9">
        <v>0.50774907749077491</v>
      </c>
      <c r="J89" s="9">
        <v>0.49836423118865869</v>
      </c>
      <c r="K89" s="9">
        <v>0.50661764705882351</v>
      </c>
    </row>
    <row r="90" spans="1:11" ht="14.25" x14ac:dyDescent="0.25">
      <c r="A90" s="12" t="s">
        <v>156</v>
      </c>
      <c r="B90" s="9">
        <v>0.46927198235108736</v>
      </c>
      <c r="C90" s="9">
        <v>0.46774193548387094</v>
      </c>
      <c r="F90" s="12" t="s">
        <v>156</v>
      </c>
      <c r="G90" s="9">
        <v>0.52035398230088492</v>
      </c>
      <c r="H90" s="9">
        <v>0.48131539611360241</v>
      </c>
      <c r="I90" s="9">
        <v>0.43025830258302583</v>
      </c>
      <c r="J90" s="9">
        <v>0.45910577971646677</v>
      </c>
      <c r="K90" s="9">
        <v>0.45073529411764712</v>
      </c>
    </row>
    <row r="91" spans="1:11" ht="15" thickBot="1" x14ac:dyDescent="0.3">
      <c r="A91" s="5" t="s">
        <v>157</v>
      </c>
      <c r="B91" s="9">
        <v>6.1140876142451936E-2</v>
      </c>
      <c r="C91" s="9">
        <v>6.395995550611791E-2</v>
      </c>
      <c r="F91" s="5" t="s">
        <v>157</v>
      </c>
      <c r="G91" s="9">
        <v>7.8761061946902661E-2</v>
      </c>
      <c r="H91" s="9">
        <v>7.6731439960139508E-2</v>
      </c>
      <c r="I91" s="9">
        <v>6.1992619926199269E-2</v>
      </c>
      <c r="J91" s="9">
        <v>4.2529989094874592E-2</v>
      </c>
      <c r="K91" s="9">
        <v>4.2647058823529413E-2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0.45327102803738323</v>
      </c>
      <c r="C101" s="9">
        <v>0.50745098039215686</v>
      </c>
      <c r="F101" s="4" t="s">
        <v>155</v>
      </c>
      <c r="G101" s="9">
        <v>0.46413502109704635</v>
      </c>
      <c r="H101" s="9">
        <v>0.46913580246913578</v>
      </c>
      <c r="I101" s="9">
        <v>0.48695652173913045</v>
      </c>
      <c r="J101" s="9">
        <v>0.52959501557632394</v>
      </c>
      <c r="K101" s="9">
        <v>0.48614072494669508</v>
      </c>
    </row>
    <row r="102" spans="1:11" ht="14.25" x14ac:dyDescent="0.25">
      <c r="A102" s="12" t="s">
        <v>156</v>
      </c>
      <c r="B102" s="9">
        <v>0.46074766355140184</v>
      </c>
      <c r="C102" s="9">
        <v>0.41333333333333333</v>
      </c>
      <c r="F102" s="12" t="s">
        <v>156</v>
      </c>
      <c r="G102" s="9">
        <v>0.4578059071729958</v>
      </c>
      <c r="H102" s="9">
        <v>0.44993141289437588</v>
      </c>
      <c r="I102" s="9">
        <v>0.40869565217391307</v>
      </c>
      <c r="J102" s="9">
        <v>0.40498442367601245</v>
      </c>
      <c r="K102" s="9">
        <v>0.43283582089552231</v>
      </c>
    </row>
    <row r="103" spans="1:11" ht="15" thickBot="1" x14ac:dyDescent="0.3">
      <c r="A103" s="5" t="s">
        <v>157</v>
      </c>
      <c r="B103" s="9">
        <v>8.5981308411214957E-2</v>
      </c>
      <c r="C103" s="9">
        <v>7.9215686274509797E-2</v>
      </c>
      <c r="F103" s="5" t="s">
        <v>157</v>
      </c>
      <c r="G103" s="9">
        <v>7.805907172995781E-2</v>
      </c>
      <c r="H103" s="9">
        <v>8.0932784636488342E-2</v>
      </c>
      <c r="I103" s="9">
        <v>0.10434782608695653</v>
      </c>
      <c r="J103" s="9">
        <v>6.5420560747663545E-2</v>
      </c>
      <c r="K103" s="9">
        <v>8.1023454157782518E-2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0.31900000000000001</v>
      </c>
      <c r="C105" s="9">
        <v>0.33500000000000002</v>
      </c>
      <c r="F105" s="4" t="s">
        <v>155</v>
      </c>
      <c r="G105" s="9">
        <v>0.29399999999999998</v>
      </c>
      <c r="H105" s="9">
        <v>0.34300000000000003</v>
      </c>
      <c r="I105" s="9">
        <v>0.34100000000000003</v>
      </c>
      <c r="J105" s="9">
        <v>0.36699999999999999</v>
      </c>
      <c r="K105" s="9">
        <v>0.30499999999999999</v>
      </c>
    </row>
    <row r="106" spans="1:11" ht="14.25" x14ac:dyDescent="0.25">
      <c r="A106" s="12" t="s">
        <v>156</v>
      </c>
      <c r="B106" s="9">
        <v>0.58299999999999996</v>
      </c>
      <c r="C106" s="9">
        <v>0.56699999999999995</v>
      </c>
      <c r="F106" s="12" t="s">
        <v>156</v>
      </c>
      <c r="G106" s="9">
        <v>0.56499999999999995</v>
      </c>
      <c r="H106" s="9">
        <v>0.56699999999999995</v>
      </c>
      <c r="I106" s="9">
        <v>0.56999999999999995</v>
      </c>
      <c r="J106" s="9">
        <v>0.55600000000000005</v>
      </c>
      <c r="K106" s="9">
        <v>0.61299999999999999</v>
      </c>
    </row>
    <row r="107" spans="1:11" ht="14.25" x14ac:dyDescent="0.25">
      <c r="A107" s="5" t="s">
        <v>157</v>
      </c>
      <c r="B107" s="9">
        <v>9.8000000000000004E-2</v>
      </c>
      <c r="C107" s="9">
        <v>9.8000000000000004E-2</v>
      </c>
      <c r="F107" s="5" t="s">
        <v>157</v>
      </c>
      <c r="G107" s="9">
        <v>0.14000000000000001</v>
      </c>
      <c r="H107" s="9">
        <v>0.09</v>
      </c>
      <c r="I107" s="9">
        <v>8.8999999999999996E-2</v>
      </c>
      <c r="J107" s="9">
        <v>7.5999999999999998E-2</v>
      </c>
      <c r="K107" s="9">
        <v>8.2000000000000003E-2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0.28719723183390999</v>
      </c>
      <c r="C109" s="9">
        <v>0.25297619047619002</v>
      </c>
      <c r="F109" s="4" t="s">
        <v>155</v>
      </c>
      <c r="G109" s="9">
        <v>0.28601252609603001</v>
      </c>
      <c r="H109" s="9">
        <v>0.28777923784493997</v>
      </c>
      <c r="I109" s="9">
        <v>0.24479166666666999</v>
      </c>
      <c r="J109" s="9">
        <v>0.25624999999999998</v>
      </c>
      <c r="K109" s="9">
        <v>0.25179856115108001</v>
      </c>
    </row>
    <row r="110" spans="1:11" ht="14.25" x14ac:dyDescent="0.25">
      <c r="A110" s="12" t="s">
        <v>156</v>
      </c>
      <c r="B110" s="9">
        <v>0.53373702422144997</v>
      </c>
      <c r="C110" s="9">
        <v>0.54836309523810001</v>
      </c>
      <c r="F110" s="12" t="s">
        <v>156</v>
      </c>
      <c r="G110" s="9">
        <v>0.54279749478078998</v>
      </c>
      <c r="H110" s="9">
        <v>0.55190538764783004</v>
      </c>
      <c r="I110" s="9">
        <v>0.54947916666666996</v>
      </c>
      <c r="J110" s="9">
        <v>0.55625000000000002</v>
      </c>
      <c r="K110" s="9">
        <v>0.51258992805754999</v>
      </c>
    </row>
    <row r="111" spans="1:11" ht="15" thickBot="1" x14ac:dyDescent="0.3">
      <c r="A111" s="5" t="s">
        <v>157</v>
      </c>
      <c r="B111" s="9">
        <v>0.12197231833909999</v>
      </c>
      <c r="C111" s="9">
        <v>0.12351190476191</v>
      </c>
      <c r="F111" s="5" t="s">
        <v>157</v>
      </c>
      <c r="G111" s="9">
        <v>0.11899791231733001</v>
      </c>
      <c r="H111" s="9">
        <v>0.11300919842312999</v>
      </c>
      <c r="I111" s="9">
        <v>0.140625</v>
      </c>
      <c r="J111" s="9">
        <v>0.121875</v>
      </c>
      <c r="K111" s="9">
        <v>0.12769784172661999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0.3457142857142857</v>
      </c>
      <c r="C113" s="9">
        <v>0.34219269102990035</v>
      </c>
      <c r="F113" s="4" t="s">
        <v>155</v>
      </c>
      <c r="G113" s="9">
        <v>0.30128205128205127</v>
      </c>
      <c r="H113" s="9">
        <v>0.35582822085889565</v>
      </c>
      <c r="I113" s="9">
        <v>0.37960339943342775</v>
      </c>
      <c r="J113" s="9">
        <v>0.38032786885245895</v>
      </c>
      <c r="K113" s="9">
        <v>0.32</v>
      </c>
    </row>
    <row r="114" spans="1:11" ht="14.25" x14ac:dyDescent="0.25">
      <c r="A114" s="12" t="s">
        <v>156</v>
      </c>
      <c r="B114" s="9">
        <v>0.51523809523809527</v>
      </c>
      <c r="C114" s="9">
        <v>0.51079734219269102</v>
      </c>
      <c r="F114" s="12" t="s">
        <v>156</v>
      </c>
      <c r="G114" s="9">
        <v>0.53205128205128205</v>
      </c>
      <c r="H114" s="9">
        <v>0.50766871165644167</v>
      </c>
      <c r="I114" s="9">
        <v>0.50141643059490082</v>
      </c>
      <c r="J114" s="9">
        <v>0.4885245901639344</v>
      </c>
      <c r="K114" s="9">
        <v>0.52421052631578946</v>
      </c>
    </row>
    <row r="115" spans="1:11" ht="15.6" customHeight="1" x14ac:dyDescent="0.25">
      <c r="A115" s="5" t="s">
        <v>157</v>
      </c>
      <c r="B115" s="9">
        <v>0.13904761904761906</v>
      </c>
      <c r="C115" s="9">
        <v>0.14700996677740863</v>
      </c>
      <c r="F115" s="5" t="s">
        <v>157</v>
      </c>
      <c r="G115" s="9">
        <v>0.16666666666666663</v>
      </c>
      <c r="H115" s="9">
        <v>0.13650306748466257</v>
      </c>
      <c r="I115" s="9">
        <v>0.11898016997167141</v>
      </c>
      <c r="J115" s="9">
        <v>0.13114754098360656</v>
      </c>
      <c r="K115" s="9">
        <v>0.15578947368421053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185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69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0.316</v>
      </c>
      <c r="C5" s="8">
        <v>0.313</v>
      </c>
      <c r="D5" s="8">
        <v>0.365768503998529</v>
      </c>
      <c r="E5" s="8" t="s">
        <v>99</v>
      </c>
      <c r="F5" s="8" t="s">
        <v>99</v>
      </c>
      <c r="G5" s="8">
        <v>0.26200000000000001</v>
      </c>
      <c r="H5" s="45">
        <v>0.25003434673699998</v>
      </c>
      <c r="I5" s="48">
        <v>0.276695088345915</v>
      </c>
      <c r="J5" s="73">
        <v>0.27882550609000001</v>
      </c>
    </row>
    <row r="6" spans="1:10" ht="15" customHeight="1" x14ac:dyDescent="0.25">
      <c r="A6" s="5" t="s">
        <v>156</v>
      </c>
      <c r="B6" s="9">
        <v>0.61099999999999999</v>
      </c>
      <c r="C6" s="9">
        <v>0.61499999999999999</v>
      </c>
      <c r="D6" s="9">
        <v>0.57049204296274103</v>
      </c>
      <c r="E6" s="9" t="s">
        <v>99</v>
      </c>
      <c r="F6" s="9" t="s">
        <v>99</v>
      </c>
      <c r="G6" s="9">
        <v>0.53400000000000003</v>
      </c>
      <c r="H6" s="46">
        <v>0.66920809969600004</v>
      </c>
      <c r="I6" s="49">
        <v>0.55878859824600602</v>
      </c>
      <c r="J6" s="74">
        <v>0.53109282225999999</v>
      </c>
    </row>
    <row r="7" spans="1:10" ht="15" customHeight="1" thickBot="1" x14ac:dyDescent="0.3">
      <c r="A7" s="6" t="s">
        <v>157</v>
      </c>
      <c r="B7" s="10">
        <v>7.2999999999999995E-2</v>
      </c>
      <c r="C7" s="10">
        <v>7.1999999999999995E-2</v>
      </c>
      <c r="D7" s="10">
        <v>6.3794530387300999E-2</v>
      </c>
      <c r="E7" s="10" t="s">
        <v>99</v>
      </c>
      <c r="F7" s="10" t="s">
        <v>99</v>
      </c>
      <c r="G7" s="10">
        <v>0.20499999999999999</v>
      </c>
      <c r="H7" s="47">
        <v>8.0757553566999998E-2</v>
      </c>
      <c r="I7" s="50">
        <v>0.13082907588200199</v>
      </c>
      <c r="J7" s="74">
        <v>0.19008167165000001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69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37.85</v>
      </c>
      <c r="C12" s="35">
        <f t="shared" si="0"/>
        <v>37.950000000000003</v>
      </c>
      <c r="D12" s="11">
        <f t="shared" si="0"/>
        <v>34.904055186867154</v>
      </c>
      <c r="E12" s="10" t="s">
        <v>99</v>
      </c>
      <c r="F12" s="10" t="s">
        <v>99</v>
      </c>
      <c r="G12" s="11">
        <f t="shared" si="0"/>
        <v>47.2</v>
      </c>
      <c r="H12" s="11">
        <f t="shared" si="0"/>
        <v>41.5361603415</v>
      </c>
      <c r="I12" s="11">
        <f t="shared" si="0"/>
        <v>41.022337500500498</v>
      </c>
      <c r="J12" s="11">
        <f t="shared" si="0"/>
        <v>45.562808277999999</v>
      </c>
    </row>
    <row r="14" spans="1:10" s="16" customFormat="1" ht="30" customHeight="1" x14ac:dyDescent="0.2">
      <c r="A14" s="14" t="s">
        <v>186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69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33.862433862433861</v>
      </c>
      <c r="C19" s="19">
        <f t="shared" ref="C19:V19" si="1">100*C32+C31*50+C30*0</f>
        <v>30.585106382978722</v>
      </c>
      <c r="D19" s="19">
        <f t="shared" si="1"/>
        <v>41.538461538461547</v>
      </c>
      <c r="E19" s="19">
        <f t="shared" si="1"/>
        <v>34.554973821989527</v>
      </c>
      <c r="F19" s="19">
        <f t="shared" si="1"/>
        <v>41.99475065616798</v>
      </c>
      <c r="G19" s="19">
        <f t="shared" si="1"/>
        <v>36.621621621621621</v>
      </c>
      <c r="H19" s="19">
        <f t="shared" si="1"/>
        <v>41.540404040404042</v>
      </c>
      <c r="I19" s="19">
        <f t="shared" si="1"/>
        <v>46.836982968369824</v>
      </c>
      <c r="J19" s="19">
        <f t="shared" si="1"/>
        <v>43.349753694581281</v>
      </c>
      <c r="K19" s="19">
        <f t="shared" si="1"/>
        <v>38.942307692307686</v>
      </c>
      <c r="L19" s="19">
        <f t="shared" si="1"/>
        <v>38.989637305699482</v>
      </c>
      <c r="M19" s="19">
        <f t="shared" si="1"/>
        <v>40.102827763496144</v>
      </c>
      <c r="N19" s="19">
        <f t="shared" si="1"/>
        <v>34.974093264248708</v>
      </c>
      <c r="O19" s="19">
        <f t="shared" si="1"/>
        <v>44.800000000000004</v>
      </c>
      <c r="P19" s="19">
        <f t="shared" si="1"/>
        <v>32.871536523929471</v>
      </c>
      <c r="Q19" s="19">
        <f t="shared" si="1"/>
        <v>35.866666666666667</v>
      </c>
      <c r="R19" s="19">
        <f t="shared" si="1"/>
        <v>35.263157894736842</v>
      </c>
      <c r="S19" s="19">
        <f t="shared" si="1"/>
        <v>33.498759305210918</v>
      </c>
      <c r="T19" s="19">
        <f t="shared" si="1"/>
        <v>31.592039800995025</v>
      </c>
      <c r="U19" s="19">
        <f t="shared" si="1"/>
        <v>33.715012722646314</v>
      </c>
      <c r="V19" s="19">
        <f t="shared" si="1"/>
        <v>32.989690721649488</v>
      </c>
      <c r="W19" s="38">
        <f>B12</f>
        <v>37.85</v>
      </c>
    </row>
    <row r="20" spans="1:23" ht="14.25" x14ac:dyDescent="0.25">
      <c r="A20" s="37">
        <v>2017</v>
      </c>
      <c r="B20" s="19">
        <f>100*B36+B35*50+B34*0</f>
        <v>30.384615384615383</v>
      </c>
      <c r="C20" s="19">
        <f t="shared" ref="C20:V20" si="2">100*C36+C35*50+C34*0</f>
        <v>44.718309859154928</v>
      </c>
      <c r="D20" s="19">
        <f t="shared" si="2"/>
        <v>34.285714285714285</v>
      </c>
      <c r="E20" s="19">
        <f t="shared" si="2"/>
        <v>41.666666666666664</v>
      </c>
      <c r="F20" s="19">
        <f t="shared" si="2"/>
        <v>32.539682539682538</v>
      </c>
      <c r="G20" s="19">
        <f t="shared" si="2"/>
        <v>46.929824561403507</v>
      </c>
      <c r="H20" s="19">
        <f t="shared" si="2"/>
        <v>56.321839080459775</v>
      </c>
      <c r="I20" s="19">
        <f t="shared" si="2"/>
        <v>37.75</v>
      </c>
      <c r="J20" s="19">
        <f t="shared" si="2"/>
        <v>32.352941176470594</v>
      </c>
      <c r="K20" s="19">
        <f t="shared" si="2"/>
        <v>36.53846153846154</v>
      </c>
      <c r="L20" s="19">
        <f t="shared" si="2"/>
        <v>37.978142076502735</v>
      </c>
      <c r="M20" s="19">
        <f t="shared" si="2"/>
        <v>51.739130434782609</v>
      </c>
      <c r="N20" s="19">
        <f t="shared" si="2"/>
        <v>34.558823529411768</v>
      </c>
      <c r="O20" s="19">
        <f t="shared" si="2"/>
        <v>40.116279069767437</v>
      </c>
      <c r="P20" s="19">
        <f t="shared" si="2"/>
        <v>38.3419689119171</v>
      </c>
      <c r="Q20" s="19">
        <f t="shared" si="2"/>
        <v>36.84210526315789</v>
      </c>
      <c r="R20" s="19">
        <f t="shared" si="2"/>
        <v>35.593220338983052</v>
      </c>
      <c r="S20" s="19">
        <f t="shared" si="2"/>
        <v>34.042553191489361</v>
      </c>
      <c r="T20" s="19">
        <f t="shared" si="2"/>
        <v>27.777777777777775</v>
      </c>
      <c r="U20" s="19">
        <f t="shared" si="2"/>
        <v>32.04225352112676</v>
      </c>
      <c r="V20" s="19">
        <f t="shared" si="2"/>
        <v>39.534883720930232</v>
      </c>
      <c r="W20" s="39">
        <f>C12</f>
        <v>37.950000000000003</v>
      </c>
    </row>
    <row r="21" spans="1:23" ht="14.25" x14ac:dyDescent="0.25">
      <c r="A21" s="37">
        <v>2016</v>
      </c>
      <c r="B21" s="19">
        <f>100*B40+B39*50+B38*0</f>
        <v>31.971830985915496</v>
      </c>
      <c r="C21" s="19">
        <f t="shared" ref="C21:V21" si="3">100*C40+C39*50+C38*0</f>
        <v>50.902061855670105</v>
      </c>
      <c r="D21" s="19">
        <f t="shared" si="3"/>
        <v>38.095238095238095</v>
      </c>
      <c r="E21" s="19">
        <f t="shared" si="3"/>
        <v>34.463276836158187</v>
      </c>
      <c r="F21" s="19">
        <f t="shared" si="3"/>
        <v>34.798994974874375</v>
      </c>
      <c r="G21" s="19">
        <f t="shared" si="3"/>
        <v>40.608465608465607</v>
      </c>
      <c r="H21" s="19">
        <f t="shared" si="3"/>
        <v>39.090909090909093</v>
      </c>
      <c r="I21" s="19">
        <f t="shared" si="3"/>
        <v>34.615384615384613</v>
      </c>
      <c r="J21" s="19">
        <f t="shared" si="3"/>
        <v>33.46153846153846</v>
      </c>
      <c r="K21" s="19">
        <f t="shared" si="3"/>
        <v>42.931937172774866</v>
      </c>
      <c r="L21" s="19">
        <f t="shared" si="3"/>
        <v>33.29081632653061</v>
      </c>
      <c r="M21" s="19">
        <f t="shared" si="3"/>
        <v>36.1671469740634</v>
      </c>
      <c r="N21" s="19">
        <f t="shared" si="3"/>
        <v>28.513513513513509</v>
      </c>
      <c r="O21" s="19">
        <f t="shared" si="3"/>
        <v>35.087719298245609</v>
      </c>
      <c r="P21" s="19">
        <f t="shared" si="3"/>
        <v>38.857938718662957</v>
      </c>
      <c r="Q21" s="19">
        <f t="shared" si="3"/>
        <v>29.464285714285715</v>
      </c>
      <c r="R21" s="19">
        <f t="shared" si="3"/>
        <v>28.589743589743591</v>
      </c>
      <c r="S21" s="19">
        <f t="shared" si="3"/>
        <v>23.592493297587133</v>
      </c>
      <c r="T21" s="19">
        <f t="shared" si="3"/>
        <v>22.969187675070028</v>
      </c>
      <c r="U21" s="19">
        <f t="shared" si="3"/>
        <v>24.571428571428569</v>
      </c>
      <c r="V21" s="19">
        <f t="shared" si="3"/>
        <v>39.102564102564102</v>
      </c>
      <c r="W21" s="39">
        <f>D12</f>
        <v>34.904055186867154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44.736842105263158</v>
      </c>
      <c r="C24" s="19">
        <f t="shared" ref="C24:V24" si="4">100*C52+C51*50+C50*0</f>
        <v>55.045871559633028</v>
      </c>
      <c r="D24" s="19">
        <f t="shared" si="4"/>
        <v>43.421052631578945</v>
      </c>
      <c r="E24" s="19">
        <f t="shared" si="4"/>
        <v>53.017241379310349</v>
      </c>
      <c r="F24" s="19">
        <f t="shared" si="4"/>
        <v>44.957983193277315</v>
      </c>
      <c r="G24" s="19">
        <f t="shared" si="4"/>
        <v>60.169491525423723</v>
      </c>
      <c r="H24" s="19">
        <f t="shared" si="4"/>
        <v>38.888888888888893</v>
      </c>
      <c r="I24" s="19">
        <f t="shared" si="4"/>
        <v>32.589285714285715</v>
      </c>
      <c r="J24" s="19">
        <f t="shared" si="4"/>
        <v>40.178571428571431</v>
      </c>
      <c r="K24" s="19">
        <f t="shared" si="4"/>
        <v>46.929824561403507</v>
      </c>
      <c r="L24" s="19">
        <f t="shared" si="4"/>
        <v>53.913043478260867</v>
      </c>
      <c r="M24" s="19">
        <f t="shared" si="4"/>
        <v>44.871794871794876</v>
      </c>
      <c r="N24" s="19">
        <f t="shared" si="4"/>
        <v>45.13274336283186</v>
      </c>
      <c r="O24" s="19">
        <f t="shared" si="4"/>
        <v>46.956521739130437</v>
      </c>
      <c r="P24" s="19">
        <f t="shared" si="4"/>
        <v>53.94736842105263</v>
      </c>
      <c r="Q24" s="19">
        <f t="shared" si="4"/>
        <v>43.181818181818187</v>
      </c>
      <c r="R24" s="19">
        <f t="shared" si="4"/>
        <v>50</v>
      </c>
      <c r="S24" s="19">
        <f t="shared" si="4"/>
        <v>48.684210526315795</v>
      </c>
      <c r="T24" s="19">
        <f t="shared" si="4"/>
        <v>54.504504504504503</v>
      </c>
      <c r="U24" s="19">
        <f t="shared" si="4"/>
        <v>44.067796610169488</v>
      </c>
      <c r="V24" s="19">
        <f t="shared" si="4"/>
        <v>45.762711864406782</v>
      </c>
      <c r="W24" s="39">
        <f>G12</f>
        <v>47.2</v>
      </c>
    </row>
    <row r="25" spans="1:23" ht="14.25" x14ac:dyDescent="0.25">
      <c r="A25" s="37">
        <v>2008</v>
      </c>
      <c r="B25" s="19">
        <f>100*B56+B55*50+B54*0</f>
        <v>45.35</v>
      </c>
      <c r="C25" s="19">
        <f t="shared" ref="C25:V25" si="5">100*C56+C55*50+C54*0</f>
        <v>40.550000000000004</v>
      </c>
      <c r="D25" s="19">
        <f t="shared" si="5"/>
        <v>44.75</v>
      </c>
      <c r="E25" s="19">
        <f t="shared" si="5"/>
        <v>36.1</v>
      </c>
      <c r="F25" s="19">
        <f t="shared" si="5"/>
        <v>41</v>
      </c>
      <c r="G25" s="19">
        <f t="shared" si="5"/>
        <v>36.799999999999997</v>
      </c>
      <c r="H25" s="19">
        <f t="shared" si="5"/>
        <v>47.3</v>
      </c>
      <c r="I25" s="19">
        <f t="shared" si="5"/>
        <v>42.65</v>
      </c>
      <c r="J25" s="19">
        <f t="shared" si="5"/>
        <v>34.650000000000006</v>
      </c>
      <c r="K25" s="19">
        <f t="shared" si="5"/>
        <v>36.599999999999994</v>
      </c>
      <c r="L25" s="19">
        <f t="shared" si="5"/>
        <v>40.85</v>
      </c>
      <c r="M25" s="19">
        <f t="shared" si="5"/>
        <v>44</v>
      </c>
      <c r="N25" s="19">
        <f t="shared" si="5"/>
        <v>42.5</v>
      </c>
      <c r="O25" s="19">
        <f t="shared" si="5"/>
        <v>49.949999999999996</v>
      </c>
      <c r="P25" s="19">
        <f t="shared" si="5"/>
        <v>39.049999999999997</v>
      </c>
      <c r="Q25" s="19">
        <f t="shared" si="5"/>
        <v>46.2</v>
      </c>
      <c r="R25" s="19">
        <f t="shared" si="5"/>
        <v>39.35</v>
      </c>
      <c r="S25" s="19">
        <f t="shared" si="5"/>
        <v>36.499999999999993</v>
      </c>
      <c r="T25" s="19">
        <f t="shared" si="5"/>
        <v>42</v>
      </c>
      <c r="U25" s="19">
        <f t="shared" si="5"/>
        <v>46.65</v>
      </c>
      <c r="V25" s="19">
        <f t="shared" si="5"/>
        <v>46.650000000000006</v>
      </c>
      <c r="W25" s="39">
        <f>H12</f>
        <v>41.5361603415</v>
      </c>
    </row>
    <row r="26" spans="1:23" ht="14.25" x14ac:dyDescent="0.25">
      <c r="A26" s="37">
        <v>2007</v>
      </c>
      <c r="B26" s="19">
        <f>100*B60+B59*50+B58*0</f>
        <v>25.416666666666501</v>
      </c>
      <c r="C26" s="19">
        <f t="shared" ref="C26:V26" si="6">100*C60+C59*50+C58*0</f>
        <v>31.249999999999499</v>
      </c>
      <c r="D26" s="19">
        <f t="shared" si="6"/>
        <v>33.5</v>
      </c>
      <c r="E26" s="19">
        <f t="shared" si="6"/>
        <v>47.083333333333499</v>
      </c>
      <c r="F26" s="19">
        <f t="shared" si="6"/>
        <v>49.166666666667005</v>
      </c>
      <c r="G26" s="19">
        <f t="shared" si="6"/>
        <v>33.750000000000504</v>
      </c>
      <c r="H26" s="19">
        <f t="shared" si="6"/>
        <v>48.750000000000497</v>
      </c>
      <c r="I26" s="19">
        <f t="shared" si="6"/>
        <v>38.4375</v>
      </c>
      <c r="J26" s="19">
        <f t="shared" si="6"/>
        <v>46</v>
      </c>
      <c r="K26" s="19">
        <f t="shared" si="6"/>
        <v>40.25</v>
      </c>
      <c r="L26" s="19">
        <f t="shared" si="6"/>
        <v>43.5</v>
      </c>
      <c r="M26" s="19">
        <f t="shared" si="6"/>
        <v>19</v>
      </c>
      <c r="N26" s="19">
        <f t="shared" si="6"/>
        <v>36.740331491712503</v>
      </c>
      <c r="O26" s="19">
        <f t="shared" si="6"/>
        <v>48.101265822784995</v>
      </c>
      <c r="P26" s="19">
        <f t="shared" si="6"/>
        <v>51.675977653631001</v>
      </c>
      <c r="Q26" s="19">
        <f t="shared" si="6"/>
        <v>45.833333333333002</v>
      </c>
      <c r="R26" s="19">
        <f t="shared" si="6"/>
        <v>57.024793388429998</v>
      </c>
      <c r="S26" s="19">
        <f t="shared" si="6"/>
        <v>48.75</v>
      </c>
      <c r="T26" s="19">
        <f t="shared" si="6"/>
        <v>33.75</v>
      </c>
      <c r="U26" s="19">
        <f t="shared" si="6"/>
        <v>38.750000000000497</v>
      </c>
      <c r="V26" s="19">
        <f t="shared" si="6"/>
        <v>37.5</v>
      </c>
      <c r="W26" s="39">
        <f>I12</f>
        <v>41.022337500500498</v>
      </c>
    </row>
    <row r="27" spans="1:23" ht="15" thickBot="1" x14ac:dyDescent="0.3">
      <c r="A27" s="40">
        <v>2006</v>
      </c>
      <c r="B27" s="19">
        <f>100*B64+B63*50+B62*0</f>
        <v>38.983050847457619</v>
      </c>
      <c r="C27" s="19">
        <f t="shared" ref="C27:V27" si="7">100*C64+C63*50+C62*0</f>
        <v>47.747747747747752</v>
      </c>
      <c r="D27" s="19">
        <f t="shared" si="7"/>
        <v>50</v>
      </c>
      <c r="E27" s="19">
        <f t="shared" si="7"/>
        <v>44.545454545454547</v>
      </c>
      <c r="F27" s="19">
        <f t="shared" si="7"/>
        <v>38.20754716981132</v>
      </c>
      <c r="G27" s="19">
        <f t="shared" si="7"/>
        <v>46.875</v>
      </c>
      <c r="H27" s="19">
        <f t="shared" si="7"/>
        <v>44.444444444444443</v>
      </c>
      <c r="I27" s="19">
        <f t="shared" si="7"/>
        <v>45.962732919254663</v>
      </c>
      <c r="J27" s="19">
        <f t="shared" si="7"/>
        <v>42.52873563218391</v>
      </c>
      <c r="K27" s="19">
        <f t="shared" si="7"/>
        <v>61.518324607329845</v>
      </c>
      <c r="L27" s="19">
        <f t="shared" si="7"/>
        <v>26.704545454545453</v>
      </c>
      <c r="M27" s="19">
        <f t="shared" si="7"/>
        <v>39.42307692307692</v>
      </c>
      <c r="N27" s="19">
        <f t="shared" si="7"/>
        <v>43.641618497109825</v>
      </c>
      <c r="O27" s="19">
        <f t="shared" si="7"/>
        <v>55.063291139240505</v>
      </c>
      <c r="P27" s="19">
        <f t="shared" si="7"/>
        <v>40.751445086705203</v>
      </c>
      <c r="Q27" s="19">
        <f t="shared" si="7"/>
        <v>50.900900900900901</v>
      </c>
      <c r="R27" s="19">
        <f t="shared" si="7"/>
        <v>40.206185567010309</v>
      </c>
      <c r="S27" s="19">
        <f t="shared" si="7"/>
        <v>53.061224489795919</v>
      </c>
      <c r="T27" s="19">
        <f t="shared" si="7"/>
        <v>67</v>
      </c>
      <c r="U27" s="19">
        <f t="shared" si="7"/>
        <v>53.571428571428569</v>
      </c>
      <c r="V27" s="19">
        <f t="shared" si="7"/>
        <v>51.666666666666671</v>
      </c>
      <c r="W27" s="41">
        <f>J12</f>
        <v>45.562808277999999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0.35449735449735448</v>
      </c>
      <c r="C30" s="9">
        <v>0.42819148936170215</v>
      </c>
      <c r="D30" s="9">
        <v>0.2</v>
      </c>
      <c r="E30" s="9">
        <v>0.37434554973821987</v>
      </c>
      <c r="F30" s="9">
        <v>0.25984251968503935</v>
      </c>
      <c r="G30" s="9">
        <v>0.30810810810810813</v>
      </c>
      <c r="H30" s="9">
        <v>0.20959595959595959</v>
      </c>
      <c r="I30" s="9">
        <v>0.28467153284671531</v>
      </c>
      <c r="J30" s="9">
        <v>0.28078817733990147</v>
      </c>
      <c r="K30" s="9">
        <v>0.26201923076923078</v>
      </c>
      <c r="L30" s="9">
        <v>0.30310880829015546</v>
      </c>
      <c r="M30" s="9">
        <v>0.29820051413881749</v>
      </c>
      <c r="N30" s="9">
        <v>0.34974093264248707</v>
      </c>
      <c r="O30" s="9">
        <v>0.13600000000000001</v>
      </c>
      <c r="P30" s="9">
        <v>0.39042821158690172</v>
      </c>
      <c r="Q30" s="9">
        <v>0.37333333333333335</v>
      </c>
      <c r="R30" s="9">
        <v>0.35789473684210527</v>
      </c>
      <c r="S30" s="9">
        <v>0.37965260545905705</v>
      </c>
      <c r="T30" s="9">
        <v>0.39054726368159204</v>
      </c>
      <c r="U30" s="9">
        <v>0.35368956743002544</v>
      </c>
      <c r="V30" s="9">
        <v>0.40721649484536082</v>
      </c>
    </row>
    <row r="31" spans="1:23" ht="14.25" x14ac:dyDescent="0.25">
      <c r="A31" s="5" t="s">
        <v>156</v>
      </c>
      <c r="B31" s="9">
        <v>0.61375661375661372</v>
      </c>
      <c r="C31" s="9">
        <v>0.53191489361702127</v>
      </c>
      <c r="D31" s="9">
        <v>0.76923076923076938</v>
      </c>
      <c r="E31" s="9">
        <v>0.56020942408376961</v>
      </c>
      <c r="F31" s="9">
        <v>0.64041994750656173</v>
      </c>
      <c r="G31" s="9">
        <v>0.65135135135135125</v>
      </c>
      <c r="H31" s="9">
        <v>0.75</v>
      </c>
      <c r="I31" s="9">
        <v>0.4939172749391727</v>
      </c>
      <c r="J31" s="9">
        <v>0.5714285714285714</v>
      </c>
      <c r="K31" s="9">
        <v>0.69711538461538458</v>
      </c>
      <c r="L31" s="9">
        <v>0.61398963730569944</v>
      </c>
      <c r="M31" s="9">
        <v>0.60154241645244211</v>
      </c>
      <c r="N31" s="9">
        <v>0.60103626943005184</v>
      </c>
      <c r="O31" s="9">
        <v>0.83200000000000007</v>
      </c>
      <c r="P31" s="9">
        <v>0.5617128463476071</v>
      </c>
      <c r="Q31" s="9">
        <v>0.53600000000000003</v>
      </c>
      <c r="R31" s="9">
        <v>0.57894736842105265</v>
      </c>
      <c r="S31" s="9">
        <v>0.57071960297766744</v>
      </c>
      <c r="T31" s="9">
        <v>0.58706467661691542</v>
      </c>
      <c r="U31" s="9">
        <v>0.61832061068702293</v>
      </c>
      <c r="V31" s="9">
        <v>0.52577319587628868</v>
      </c>
    </row>
    <row r="32" spans="1:23" ht="15" thickBot="1" x14ac:dyDescent="0.3">
      <c r="A32" s="6" t="s">
        <v>157</v>
      </c>
      <c r="B32" s="9">
        <v>3.1746031746031744E-2</v>
      </c>
      <c r="C32" s="9">
        <v>3.9893617021276598E-2</v>
      </c>
      <c r="D32" s="9">
        <v>3.0769230769230771E-2</v>
      </c>
      <c r="E32" s="9">
        <v>6.5445026178010471E-2</v>
      </c>
      <c r="F32" s="9">
        <v>9.9737532808398963E-2</v>
      </c>
      <c r="G32" s="9">
        <v>4.0540540540540543E-2</v>
      </c>
      <c r="H32" s="9">
        <v>4.0404040404040407E-2</v>
      </c>
      <c r="I32" s="9">
        <v>0.2214111922141119</v>
      </c>
      <c r="J32" s="9">
        <v>0.14778325123152711</v>
      </c>
      <c r="K32" s="9">
        <v>4.0865384615384616E-2</v>
      </c>
      <c r="L32" s="9">
        <v>8.2901554404145095E-2</v>
      </c>
      <c r="M32" s="9">
        <v>0.10025706940874037</v>
      </c>
      <c r="N32" s="9">
        <v>4.9222797927461134E-2</v>
      </c>
      <c r="O32" s="9">
        <v>3.2000000000000001E-2</v>
      </c>
      <c r="P32" s="9">
        <v>4.7858942065491183E-2</v>
      </c>
      <c r="Q32" s="9">
        <v>9.0666666666666659E-2</v>
      </c>
      <c r="R32" s="9">
        <v>6.3157894736842107E-2</v>
      </c>
      <c r="S32" s="9">
        <v>4.9627791563275438E-2</v>
      </c>
      <c r="T32" s="9">
        <v>2.2388059701492536E-2</v>
      </c>
      <c r="U32" s="9">
        <v>2.7989821882951654E-2</v>
      </c>
      <c r="V32" s="9">
        <v>6.7010309278350513E-2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0.41538461538461541</v>
      </c>
      <c r="C34" s="9">
        <v>0.26760563380281688</v>
      </c>
      <c r="D34" s="9">
        <v>0.33333333333333326</v>
      </c>
      <c r="E34" s="9">
        <v>0.17391304347826086</v>
      </c>
      <c r="F34" s="9">
        <v>0.37301587301587302</v>
      </c>
      <c r="G34" s="9">
        <v>0.28947368421052633</v>
      </c>
      <c r="H34" s="9">
        <v>0.18390804597701149</v>
      </c>
      <c r="I34" s="9">
        <v>0.36499999999999999</v>
      </c>
      <c r="J34" s="9">
        <v>0.49019607843137253</v>
      </c>
      <c r="K34" s="9">
        <v>0.30769230769230771</v>
      </c>
      <c r="L34" s="9">
        <v>0.30054644808743169</v>
      </c>
      <c r="M34" s="9">
        <v>0.2</v>
      </c>
      <c r="N34" s="9">
        <v>0.32843137254901961</v>
      </c>
      <c r="O34" s="9">
        <v>0.22093023255813954</v>
      </c>
      <c r="P34" s="9">
        <v>0.25388601036269431</v>
      </c>
      <c r="Q34" s="9">
        <v>0.34868421052631576</v>
      </c>
      <c r="R34" s="9">
        <v>0.28813559322033899</v>
      </c>
      <c r="S34" s="9">
        <v>0.31914893617021278</v>
      </c>
      <c r="T34" s="9">
        <v>0.47619047619047611</v>
      </c>
      <c r="U34" s="9">
        <v>0.37323943661971831</v>
      </c>
      <c r="V34" s="9">
        <v>0.2558139534883721</v>
      </c>
    </row>
    <row r="35" spans="1:22" ht="14.25" x14ac:dyDescent="0.25">
      <c r="A35" s="5" t="s">
        <v>156</v>
      </c>
      <c r="B35" s="9">
        <v>0.56153846153846154</v>
      </c>
      <c r="C35" s="9">
        <v>0.57042253521126762</v>
      </c>
      <c r="D35" s="9">
        <v>0.64761904761904754</v>
      </c>
      <c r="E35" s="9">
        <v>0.8188405797101449</v>
      </c>
      <c r="F35" s="9">
        <v>0.60317460317460314</v>
      </c>
      <c r="G35" s="9">
        <v>0.48245614035087719</v>
      </c>
      <c r="H35" s="9">
        <v>0.50574712643678166</v>
      </c>
      <c r="I35" s="9">
        <v>0.51500000000000001</v>
      </c>
      <c r="J35" s="9">
        <v>0.37254901960784315</v>
      </c>
      <c r="K35" s="9">
        <v>0.65384615384615385</v>
      </c>
      <c r="L35" s="9">
        <v>0.63934426229508201</v>
      </c>
      <c r="M35" s="9">
        <v>0.56521739130434778</v>
      </c>
      <c r="N35" s="9">
        <v>0.65196078431372551</v>
      </c>
      <c r="O35" s="9">
        <v>0.7558139534883721</v>
      </c>
      <c r="P35" s="9">
        <v>0.72538860103626945</v>
      </c>
      <c r="Q35" s="9">
        <v>0.56578947368421051</v>
      </c>
      <c r="R35" s="9">
        <v>0.71186440677966101</v>
      </c>
      <c r="S35" s="9">
        <v>0.68085106382978722</v>
      </c>
      <c r="T35" s="9">
        <v>0.49206349206349204</v>
      </c>
      <c r="U35" s="9">
        <v>0.61267605633802813</v>
      </c>
      <c r="V35" s="9">
        <v>0.69767441860465107</v>
      </c>
    </row>
    <row r="36" spans="1:22" ht="15" thickBot="1" x14ac:dyDescent="0.3">
      <c r="A36" s="6" t="s">
        <v>157</v>
      </c>
      <c r="B36" s="9">
        <v>2.3076923076923078E-2</v>
      </c>
      <c r="C36" s="9">
        <v>0.16197183098591553</v>
      </c>
      <c r="D36" s="9">
        <v>1.9047619047619049E-2</v>
      </c>
      <c r="E36" s="9">
        <v>7.246376811594203E-3</v>
      </c>
      <c r="F36" s="9">
        <v>2.3809523809523808E-2</v>
      </c>
      <c r="G36" s="9">
        <v>0.22807017543859648</v>
      </c>
      <c r="H36" s="9">
        <v>0.31034482758620691</v>
      </c>
      <c r="I36" s="9">
        <v>0.12</v>
      </c>
      <c r="J36" s="9">
        <v>0.13725490196078433</v>
      </c>
      <c r="K36" s="9">
        <v>3.8461538461538464E-2</v>
      </c>
      <c r="L36" s="9">
        <v>6.0109289617486336E-2</v>
      </c>
      <c r="M36" s="9">
        <v>0.23478260869565218</v>
      </c>
      <c r="N36" s="9">
        <v>1.9607843137254902E-2</v>
      </c>
      <c r="O36" s="9">
        <v>2.3255813953488372E-2</v>
      </c>
      <c r="P36" s="9">
        <v>2.0725388601036274E-2</v>
      </c>
      <c r="Q36" s="9">
        <v>8.5526315789473686E-2</v>
      </c>
      <c r="R36" s="9"/>
      <c r="S36" s="9"/>
      <c r="T36" s="9">
        <v>3.1746031746031744E-2</v>
      </c>
      <c r="U36" s="9">
        <v>1.4084507042253523E-2</v>
      </c>
      <c r="V36" s="9">
        <v>4.6511627906976744E-2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0.40563380281690142</v>
      </c>
      <c r="C38" s="9">
        <v>4.6391752577319589E-2</v>
      </c>
      <c r="D38" s="9">
        <v>0.29131652661064428</v>
      </c>
      <c r="E38" s="9">
        <v>0.36440677966101698</v>
      </c>
      <c r="F38" s="9">
        <v>0.34673366834170855</v>
      </c>
      <c r="G38" s="9">
        <v>0.32010582010582012</v>
      </c>
      <c r="H38" s="9">
        <v>0.30606060606060603</v>
      </c>
      <c r="I38" s="9">
        <v>0.39423076923076922</v>
      </c>
      <c r="J38" s="9">
        <v>0.35897435897435898</v>
      </c>
      <c r="K38" s="9">
        <v>0.31151832460732987</v>
      </c>
      <c r="L38" s="9">
        <v>0.375</v>
      </c>
      <c r="M38" s="9">
        <v>0.35446685878962536</v>
      </c>
      <c r="N38" s="9">
        <v>0.45675675675675675</v>
      </c>
      <c r="O38" s="9">
        <v>0.38596491228070173</v>
      </c>
      <c r="P38" s="9">
        <v>0.27298050139275765</v>
      </c>
      <c r="Q38" s="9">
        <v>0.43877551020408162</v>
      </c>
      <c r="R38" s="9">
        <v>0.47435897435897428</v>
      </c>
      <c r="S38" s="9">
        <v>0.56836461126005366</v>
      </c>
      <c r="T38" s="9">
        <v>0.55182072829131656</v>
      </c>
      <c r="U38" s="9">
        <v>0.52857142857142858</v>
      </c>
      <c r="V38" s="9">
        <v>0.26153846153846155</v>
      </c>
    </row>
    <row r="39" spans="1:22" ht="14.25" x14ac:dyDescent="0.25">
      <c r="A39" s="5" t="s">
        <v>156</v>
      </c>
      <c r="B39" s="9">
        <v>0.54929577464788737</v>
      </c>
      <c r="C39" s="9">
        <v>0.88917525773195871</v>
      </c>
      <c r="D39" s="9">
        <v>0.65546218487394947</v>
      </c>
      <c r="E39" s="9">
        <v>0.58192090395480223</v>
      </c>
      <c r="F39" s="9">
        <v>0.61055276381909551</v>
      </c>
      <c r="G39" s="9">
        <v>0.54761904761904767</v>
      </c>
      <c r="H39" s="9">
        <v>0.60606060606060608</v>
      </c>
      <c r="I39" s="9">
        <v>0.51923076923076927</v>
      </c>
      <c r="J39" s="9">
        <v>0.61282051282051286</v>
      </c>
      <c r="K39" s="9">
        <v>0.51832460732984298</v>
      </c>
      <c r="L39" s="9">
        <v>0.58418367346938771</v>
      </c>
      <c r="M39" s="9">
        <v>0.56772334293948123</v>
      </c>
      <c r="N39" s="9">
        <v>0.51621621621621616</v>
      </c>
      <c r="O39" s="9">
        <v>0.52631578947368418</v>
      </c>
      <c r="P39" s="9">
        <v>0.67688022284122562</v>
      </c>
      <c r="Q39" s="9">
        <v>0.53316326530612246</v>
      </c>
      <c r="R39" s="9">
        <v>0.4794871794871795</v>
      </c>
      <c r="S39" s="9">
        <v>0.39142091152815012</v>
      </c>
      <c r="T39" s="9">
        <v>0.43697478991596639</v>
      </c>
      <c r="U39" s="9">
        <v>0.4514285714285714</v>
      </c>
      <c r="V39" s="9">
        <v>0.69487179487179485</v>
      </c>
    </row>
    <row r="40" spans="1:22" ht="15" thickBot="1" x14ac:dyDescent="0.3">
      <c r="A40" s="6" t="s">
        <v>157</v>
      </c>
      <c r="B40" s="9">
        <v>4.507042253521127E-2</v>
      </c>
      <c r="C40" s="9">
        <v>6.4432989690721643E-2</v>
      </c>
      <c r="D40" s="9">
        <v>5.3221288515406161E-2</v>
      </c>
      <c r="E40" s="9">
        <v>5.3672316384180789E-2</v>
      </c>
      <c r="F40" s="9">
        <v>4.2713567839195977E-2</v>
      </c>
      <c r="G40" s="9">
        <v>0.13227513227513227</v>
      </c>
      <c r="H40" s="9">
        <v>8.7878787878787876E-2</v>
      </c>
      <c r="I40" s="9">
        <v>8.6538461538461536E-2</v>
      </c>
      <c r="J40" s="9">
        <v>2.8205128205128206E-2</v>
      </c>
      <c r="K40" s="9">
        <v>0.17015706806282721</v>
      </c>
      <c r="L40" s="9">
        <v>4.0816326530612249E-2</v>
      </c>
      <c r="M40" s="9">
        <v>7.7809798270893377E-2</v>
      </c>
      <c r="N40" s="9">
        <v>2.7027027027027025E-2</v>
      </c>
      <c r="O40" s="9">
        <v>8.771929824561403E-2</v>
      </c>
      <c r="P40" s="9">
        <v>5.0139275766016712E-2</v>
      </c>
      <c r="Q40" s="9">
        <v>2.8061224489795918E-2</v>
      </c>
      <c r="R40" s="9">
        <v>4.6153846153846156E-2</v>
      </c>
      <c r="S40" s="9">
        <v>4.0214477211796246E-2</v>
      </c>
      <c r="T40" s="9">
        <v>1.1204481792717087E-2</v>
      </c>
      <c r="U40" s="9">
        <v>0.02</v>
      </c>
      <c r="V40" s="9">
        <v>4.3589743589743588E-2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8" t="s">
        <v>99</v>
      </c>
      <c r="C42" s="8" t="s">
        <v>99</v>
      </c>
      <c r="D42" s="8" t="s">
        <v>99</v>
      </c>
      <c r="E42" s="8" t="s">
        <v>99</v>
      </c>
      <c r="F42" s="8" t="s">
        <v>99</v>
      </c>
      <c r="G42" s="8" t="s">
        <v>99</v>
      </c>
      <c r="H42" s="8" t="s">
        <v>99</v>
      </c>
      <c r="I42" s="8" t="s">
        <v>99</v>
      </c>
      <c r="J42" s="8" t="s">
        <v>99</v>
      </c>
      <c r="K42" s="8" t="s">
        <v>99</v>
      </c>
      <c r="L42" s="8" t="s">
        <v>99</v>
      </c>
      <c r="M42" s="8" t="s">
        <v>99</v>
      </c>
      <c r="N42" s="8" t="s">
        <v>99</v>
      </c>
      <c r="O42" s="8" t="s">
        <v>99</v>
      </c>
      <c r="P42" s="8" t="s">
        <v>99</v>
      </c>
      <c r="Q42" s="8" t="s">
        <v>99</v>
      </c>
      <c r="R42" s="8" t="s">
        <v>99</v>
      </c>
      <c r="S42" s="8" t="s">
        <v>99</v>
      </c>
      <c r="T42" s="8" t="s">
        <v>99</v>
      </c>
      <c r="U42" s="8" t="s">
        <v>99</v>
      </c>
      <c r="V42" s="8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10" t="s">
        <v>99</v>
      </c>
      <c r="C44" s="10" t="s">
        <v>99</v>
      </c>
      <c r="D44" s="10" t="s">
        <v>99</v>
      </c>
      <c r="E44" s="10" t="s">
        <v>99</v>
      </c>
      <c r="F44" s="10" t="s">
        <v>99</v>
      </c>
      <c r="G44" s="10" t="s">
        <v>99</v>
      </c>
      <c r="H44" s="10" t="s">
        <v>99</v>
      </c>
      <c r="I44" s="10" t="s">
        <v>99</v>
      </c>
      <c r="J44" s="10" t="s">
        <v>99</v>
      </c>
      <c r="K44" s="10" t="s">
        <v>99</v>
      </c>
      <c r="L44" s="10" t="s">
        <v>99</v>
      </c>
      <c r="M44" s="10" t="s">
        <v>99</v>
      </c>
      <c r="N44" s="10" t="s">
        <v>99</v>
      </c>
      <c r="O44" s="10" t="s">
        <v>99</v>
      </c>
      <c r="P44" s="10" t="s">
        <v>99</v>
      </c>
      <c r="Q44" s="10" t="s">
        <v>99</v>
      </c>
      <c r="R44" s="10" t="s">
        <v>99</v>
      </c>
      <c r="S44" s="10" t="s">
        <v>99</v>
      </c>
      <c r="T44" s="10" t="s">
        <v>99</v>
      </c>
      <c r="U44" s="10" t="s">
        <v>99</v>
      </c>
      <c r="V44" s="10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8" t="s">
        <v>99</v>
      </c>
      <c r="C46" s="8" t="s">
        <v>99</v>
      </c>
      <c r="D46" s="8" t="s">
        <v>99</v>
      </c>
      <c r="E46" s="8" t="s">
        <v>99</v>
      </c>
      <c r="F46" s="8" t="s">
        <v>99</v>
      </c>
      <c r="G46" s="8" t="s">
        <v>99</v>
      </c>
      <c r="H46" s="8" t="s">
        <v>99</v>
      </c>
      <c r="I46" s="8" t="s">
        <v>99</v>
      </c>
      <c r="J46" s="8" t="s">
        <v>99</v>
      </c>
      <c r="K46" s="8" t="s">
        <v>99</v>
      </c>
      <c r="L46" s="8" t="s">
        <v>99</v>
      </c>
      <c r="M46" s="8" t="s">
        <v>99</v>
      </c>
      <c r="N46" s="8" t="s">
        <v>99</v>
      </c>
      <c r="O46" s="8" t="s">
        <v>99</v>
      </c>
      <c r="P46" s="8" t="s">
        <v>99</v>
      </c>
      <c r="Q46" s="8" t="s">
        <v>99</v>
      </c>
      <c r="R46" s="8" t="s">
        <v>99</v>
      </c>
      <c r="S46" s="8" t="s">
        <v>99</v>
      </c>
      <c r="T46" s="8" t="s">
        <v>99</v>
      </c>
      <c r="U46" s="8" t="s">
        <v>99</v>
      </c>
      <c r="V46" s="8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0.2807017543859649</v>
      </c>
      <c r="C50" s="9">
        <v>0.20183486238532111</v>
      </c>
      <c r="D50" s="9">
        <v>0.22807017543859648</v>
      </c>
      <c r="E50" s="9">
        <v>0.22413793103448276</v>
      </c>
      <c r="F50" s="9">
        <v>0.31932773109243695</v>
      </c>
      <c r="G50" s="9">
        <v>0.13559322033898305</v>
      </c>
      <c r="H50" s="9">
        <v>0.31623931623931623</v>
      </c>
      <c r="I50" s="9">
        <v>0.42857142857142855</v>
      </c>
      <c r="J50" s="9">
        <v>0.30357142857142855</v>
      </c>
      <c r="K50" s="9">
        <v>0.22807017543859648</v>
      </c>
      <c r="L50" s="9">
        <v>0.20869565217391306</v>
      </c>
      <c r="M50" s="9">
        <v>0.23931623931623933</v>
      </c>
      <c r="N50" s="9">
        <v>0.25663716814159293</v>
      </c>
      <c r="O50" s="9">
        <v>0.33043478260869563</v>
      </c>
      <c r="P50" s="9">
        <v>0.21052631578947367</v>
      </c>
      <c r="Q50" s="9">
        <v>0.30909090909090908</v>
      </c>
      <c r="R50" s="9">
        <v>0.23893805309734514</v>
      </c>
      <c r="S50" s="9">
        <v>0.2807017543859649</v>
      </c>
      <c r="T50" s="9">
        <v>0.2072072072072072</v>
      </c>
      <c r="U50" s="9">
        <v>0.28813559322033899</v>
      </c>
      <c r="V50" s="9">
        <v>0.3135593220338983</v>
      </c>
    </row>
    <row r="51" spans="1:22" ht="14.25" x14ac:dyDescent="0.25">
      <c r="A51" s="5" t="s">
        <v>156</v>
      </c>
      <c r="B51" s="9">
        <v>0.54385964912280704</v>
      </c>
      <c r="C51" s="9">
        <v>0.49541284403669728</v>
      </c>
      <c r="D51" s="9">
        <v>0.67543859649122806</v>
      </c>
      <c r="E51" s="9">
        <v>0.49137931034482757</v>
      </c>
      <c r="F51" s="9">
        <v>0.4621848739495798</v>
      </c>
      <c r="G51" s="9">
        <v>0.52542372881355937</v>
      </c>
      <c r="H51" s="9">
        <v>0.58974358974358976</v>
      </c>
      <c r="I51" s="9">
        <v>0.49107142857142855</v>
      </c>
      <c r="J51" s="9">
        <v>0.5892857142857143</v>
      </c>
      <c r="K51" s="9">
        <v>0.60526315789473684</v>
      </c>
      <c r="L51" s="9">
        <v>0.5043478260869565</v>
      </c>
      <c r="M51" s="9">
        <v>0.62393162393162394</v>
      </c>
      <c r="N51" s="9">
        <v>0.58407079646017701</v>
      </c>
      <c r="O51" s="9">
        <v>0.4</v>
      </c>
      <c r="P51" s="9">
        <v>0.5</v>
      </c>
      <c r="Q51" s="9">
        <v>0.51818181818181819</v>
      </c>
      <c r="R51" s="9">
        <v>0.52212389380530977</v>
      </c>
      <c r="S51" s="9">
        <v>0.46491228070175439</v>
      </c>
      <c r="T51" s="9">
        <v>0.49549549549549549</v>
      </c>
      <c r="U51" s="9">
        <v>0.5423728813559322</v>
      </c>
      <c r="V51" s="9">
        <v>0.4576271186440678</v>
      </c>
    </row>
    <row r="52" spans="1:22" ht="15" thickBot="1" x14ac:dyDescent="0.3">
      <c r="A52" s="6" t="s">
        <v>157</v>
      </c>
      <c r="B52" s="9">
        <v>0.17543859649122806</v>
      </c>
      <c r="C52" s="9">
        <v>0.30275229357798167</v>
      </c>
      <c r="D52" s="9">
        <v>9.6491228070175433E-2</v>
      </c>
      <c r="E52" s="9">
        <v>0.28448275862068967</v>
      </c>
      <c r="F52" s="9">
        <v>0.21848739495798319</v>
      </c>
      <c r="G52" s="9">
        <v>0.33898305084745756</v>
      </c>
      <c r="H52" s="9">
        <v>9.4017094017094016E-2</v>
      </c>
      <c r="I52" s="9">
        <v>8.0357142857142863E-2</v>
      </c>
      <c r="J52" s="9">
        <v>0.10714285714285714</v>
      </c>
      <c r="K52" s="9">
        <v>0.16666666666666663</v>
      </c>
      <c r="L52" s="9">
        <v>0.28695652173913044</v>
      </c>
      <c r="M52" s="9">
        <v>0.13675213675213677</v>
      </c>
      <c r="N52" s="9">
        <v>0.15929203539823009</v>
      </c>
      <c r="O52" s="9">
        <v>0.26956521739130435</v>
      </c>
      <c r="P52" s="9">
        <v>0.28947368421052633</v>
      </c>
      <c r="Q52" s="9">
        <v>0.17272727272727273</v>
      </c>
      <c r="R52" s="9">
        <v>0.23893805309734514</v>
      </c>
      <c r="S52" s="9">
        <v>0.25438596491228072</v>
      </c>
      <c r="T52" s="9">
        <v>0.29729729729729731</v>
      </c>
      <c r="U52" s="9">
        <v>0.16949152542372878</v>
      </c>
      <c r="V52" s="9">
        <v>0.2288135593220339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0.23100000000000001</v>
      </c>
      <c r="C54" s="9">
        <v>0.255</v>
      </c>
      <c r="D54" s="9">
        <v>0.19700000000000001</v>
      </c>
      <c r="E54" s="9">
        <v>0.33900000000000002</v>
      </c>
      <c r="F54" s="9">
        <v>0.23</v>
      </c>
      <c r="G54" s="9">
        <v>0.314</v>
      </c>
      <c r="H54" s="9">
        <v>0.14399999999999999</v>
      </c>
      <c r="I54" s="9">
        <v>0.27400000000000002</v>
      </c>
      <c r="J54" s="9">
        <v>0.375</v>
      </c>
      <c r="K54" s="9">
        <v>0.28899999999999998</v>
      </c>
      <c r="L54" s="9">
        <v>0.223</v>
      </c>
      <c r="M54" s="9">
        <v>0.185</v>
      </c>
      <c r="N54" s="9">
        <v>0.23300000000000001</v>
      </c>
      <c r="O54" s="9">
        <v>0.214</v>
      </c>
      <c r="P54" s="9">
        <v>0.28999999999999998</v>
      </c>
      <c r="Q54" s="9">
        <v>0.21099999999999999</v>
      </c>
      <c r="R54" s="9">
        <v>0.27800000000000002</v>
      </c>
      <c r="S54" s="9">
        <v>0.28799999999999998</v>
      </c>
      <c r="T54" s="9">
        <v>0.18</v>
      </c>
      <c r="U54" s="9">
        <v>0.24199999999999999</v>
      </c>
      <c r="V54" s="9">
        <v>6.7000000000000004E-2</v>
      </c>
    </row>
    <row r="55" spans="1:22" ht="14.25" x14ac:dyDescent="0.25">
      <c r="A55" s="5" t="s">
        <v>156</v>
      </c>
      <c r="B55" s="9">
        <v>0.63100000000000001</v>
      </c>
      <c r="C55" s="9">
        <v>0.67900000000000005</v>
      </c>
      <c r="D55" s="9">
        <v>0.71099999999999997</v>
      </c>
      <c r="E55" s="9">
        <v>0.6</v>
      </c>
      <c r="F55" s="9">
        <v>0.72</v>
      </c>
      <c r="G55" s="9">
        <v>0.63600000000000001</v>
      </c>
      <c r="H55" s="9">
        <v>0.76600000000000001</v>
      </c>
      <c r="I55" s="9">
        <v>0.59899999999999998</v>
      </c>
      <c r="J55" s="9">
        <v>0.55700000000000005</v>
      </c>
      <c r="K55" s="9">
        <v>0.69199999999999995</v>
      </c>
      <c r="L55" s="9">
        <v>0.73699999999999999</v>
      </c>
      <c r="M55" s="9">
        <v>0.75</v>
      </c>
      <c r="N55" s="9">
        <v>0.68400000000000005</v>
      </c>
      <c r="O55" s="9">
        <v>0.57099999999999995</v>
      </c>
      <c r="P55" s="9">
        <v>0.63900000000000001</v>
      </c>
      <c r="Q55" s="9">
        <v>0.65400000000000003</v>
      </c>
      <c r="R55" s="9">
        <v>0.65700000000000003</v>
      </c>
      <c r="S55" s="9">
        <v>0.69199999999999995</v>
      </c>
      <c r="T55" s="9">
        <v>0.8</v>
      </c>
      <c r="U55" s="9">
        <v>0.58299999999999996</v>
      </c>
      <c r="V55" s="9">
        <v>0.93300000000000005</v>
      </c>
    </row>
    <row r="56" spans="1:22" ht="14.25" x14ac:dyDescent="0.25">
      <c r="A56" s="6" t="s">
        <v>157</v>
      </c>
      <c r="B56" s="9">
        <v>0.13800000000000001</v>
      </c>
      <c r="C56" s="9">
        <v>6.6000000000000003E-2</v>
      </c>
      <c r="D56" s="9">
        <v>9.1999999999999998E-2</v>
      </c>
      <c r="E56" s="9">
        <v>6.0999999999999999E-2</v>
      </c>
      <c r="F56" s="9">
        <v>0.05</v>
      </c>
      <c r="G56" s="9">
        <v>0.05</v>
      </c>
      <c r="H56" s="9">
        <v>0.09</v>
      </c>
      <c r="I56" s="9">
        <v>0.127</v>
      </c>
      <c r="J56" s="9">
        <v>6.8000000000000005E-2</v>
      </c>
      <c r="K56" s="9">
        <v>0.02</v>
      </c>
      <c r="L56" s="9">
        <v>0.04</v>
      </c>
      <c r="M56" s="9">
        <v>6.5000000000000002E-2</v>
      </c>
      <c r="N56" s="9">
        <v>8.3000000000000004E-2</v>
      </c>
      <c r="O56" s="9">
        <v>0.214</v>
      </c>
      <c r="P56" s="9">
        <v>7.0999999999999994E-2</v>
      </c>
      <c r="Q56" s="9">
        <v>0.13500000000000001</v>
      </c>
      <c r="R56" s="9">
        <v>6.5000000000000002E-2</v>
      </c>
      <c r="S56" s="9">
        <v>1.9E-2</v>
      </c>
      <c r="T56" s="9">
        <v>0.02</v>
      </c>
      <c r="U56" s="9">
        <v>0.17499999999999999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0.53333333333333</v>
      </c>
      <c r="C58" s="9">
        <v>0.34166666666667</v>
      </c>
      <c r="D58" s="9">
        <v>0.42</v>
      </c>
      <c r="E58" s="9">
        <v>0.27500000000000002</v>
      </c>
      <c r="F58" s="9">
        <v>0.22500000000000001</v>
      </c>
      <c r="G58" s="9">
        <v>0.375</v>
      </c>
      <c r="H58" s="9">
        <v>0.10833333333333001</v>
      </c>
      <c r="I58" s="9">
        <v>0.18124999999999999</v>
      </c>
      <c r="J58" s="9">
        <v>0.3</v>
      </c>
      <c r="K58" s="9">
        <v>0.26500000000000001</v>
      </c>
      <c r="L58" s="9">
        <v>0.23</v>
      </c>
      <c r="M58" s="9">
        <v>0.55000000000000004</v>
      </c>
      <c r="N58" s="9">
        <v>0.32596685082873</v>
      </c>
      <c r="O58" s="9">
        <v>0.30379746835443</v>
      </c>
      <c r="P58" s="9">
        <v>0.13407821229049999</v>
      </c>
      <c r="Q58" s="9">
        <v>0.21666666666667</v>
      </c>
      <c r="R58" s="9">
        <v>0.19834710743802</v>
      </c>
      <c r="S58" s="9">
        <v>0.1</v>
      </c>
      <c r="T58" s="9">
        <v>0.27500000000000002</v>
      </c>
      <c r="U58" s="9">
        <v>0.23333333333333001</v>
      </c>
      <c r="V58" s="9">
        <v>0.35</v>
      </c>
    </row>
    <row r="59" spans="1:22" ht="14.25" x14ac:dyDescent="0.25">
      <c r="A59" s="5" t="s">
        <v>156</v>
      </c>
      <c r="B59" s="9">
        <v>0.29166666666667002</v>
      </c>
      <c r="C59" s="9">
        <v>0.60833333333332995</v>
      </c>
      <c r="D59" s="9">
        <v>0.49</v>
      </c>
      <c r="E59" s="9">
        <v>0.44166666666666998</v>
      </c>
      <c r="F59" s="9">
        <v>0.55000000000000004</v>
      </c>
      <c r="G59" s="9">
        <v>0.49166666666667003</v>
      </c>
      <c r="H59" s="9">
        <v>0.79166666666666996</v>
      </c>
      <c r="I59" s="9">
        <v>0.68125000000000002</v>
      </c>
      <c r="J59" s="9">
        <v>0.42</v>
      </c>
      <c r="K59" s="9">
        <v>0.63500000000000001</v>
      </c>
      <c r="L59" s="9">
        <v>0.6</v>
      </c>
      <c r="M59" s="9">
        <v>0.36</v>
      </c>
      <c r="N59" s="9">
        <v>0.53591160220995004</v>
      </c>
      <c r="O59" s="9">
        <v>0.43037974683544</v>
      </c>
      <c r="P59" s="9">
        <v>0.64245810055866004</v>
      </c>
      <c r="Q59" s="9">
        <v>0.65</v>
      </c>
      <c r="R59" s="9">
        <v>0.44628099173553998</v>
      </c>
      <c r="S59" s="9">
        <v>0.77500000000000002</v>
      </c>
      <c r="T59" s="9">
        <v>0.32500000000000001</v>
      </c>
      <c r="U59" s="9">
        <v>0.74166666666667003</v>
      </c>
      <c r="V59" s="9">
        <v>0.55000000000000004</v>
      </c>
    </row>
    <row r="60" spans="1:22" ht="15" thickBot="1" x14ac:dyDescent="0.3">
      <c r="A60" s="6" t="s">
        <v>157</v>
      </c>
      <c r="B60" s="9">
        <v>0.10833333333333001</v>
      </c>
      <c r="C60" s="9">
        <v>8.3333333333300008E-3</v>
      </c>
      <c r="D60" s="9">
        <v>0.09</v>
      </c>
      <c r="E60" s="9">
        <v>0.25</v>
      </c>
      <c r="F60" s="9">
        <v>0.21666666666667</v>
      </c>
      <c r="G60" s="9">
        <v>9.1666666666670005E-2</v>
      </c>
      <c r="H60" s="9">
        <v>9.1666666666670005E-2</v>
      </c>
      <c r="I60" s="9">
        <v>4.3749999999999997E-2</v>
      </c>
      <c r="J60" s="9">
        <v>0.25</v>
      </c>
      <c r="K60" s="9">
        <v>8.5000000000000006E-2</v>
      </c>
      <c r="L60" s="9">
        <v>0.13500000000000001</v>
      </c>
      <c r="M60" s="9">
        <v>0.01</v>
      </c>
      <c r="N60" s="9">
        <v>9.9447513812150001E-2</v>
      </c>
      <c r="O60" s="9">
        <v>0.26582278481013</v>
      </c>
      <c r="P60" s="9">
        <v>0.19553072625698001</v>
      </c>
      <c r="Q60" s="9">
        <v>0.13333333333333</v>
      </c>
      <c r="R60" s="9">
        <v>0.34710743801652999</v>
      </c>
      <c r="S60" s="9">
        <v>0.1</v>
      </c>
      <c r="T60" s="9">
        <v>0.17499999999999999</v>
      </c>
      <c r="U60" s="9">
        <v>1.6666666666670001E-2</v>
      </c>
      <c r="V60" s="9">
        <v>0.1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0.28813559322033899</v>
      </c>
      <c r="C62" s="9">
        <v>0.23423423423423423</v>
      </c>
      <c r="D62" s="9">
        <v>0.17391304347826086</v>
      </c>
      <c r="E62" s="9">
        <v>0.34545454545454546</v>
      </c>
      <c r="F62" s="9">
        <v>0.43396226415094341</v>
      </c>
      <c r="G62" s="9">
        <v>0.26785714285714285</v>
      </c>
      <c r="H62" s="9">
        <v>0.28205128205128205</v>
      </c>
      <c r="I62" s="9">
        <v>0.20496894409937888</v>
      </c>
      <c r="J62" s="9">
        <v>0.28735632183908044</v>
      </c>
      <c r="K62" s="9">
        <v>0.15706806282722513</v>
      </c>
      <c r="L62" s="9">
        <v>0.54545454545454541</v>
      </c>
      <c r="M62" s="9">
        <v>0.29807692307692307</v>
      </c>
      <c r="N62" s="9">
        <v>0.32947976878612711</v>
      </c>
      <c r="O62" s="9">
        <v>0.15189873417721519</v>
      </c>
      <c r="P62" s="9">
        <v>0.2947976878612717</v>
      </c>
      <c r="Q62" s="9">
        <v>0.2162162162162162</v>
      </c>
      <c r="R62" s="9">
        <v>0.34020618556701032</v>
      </c>
      <c r="S62" s="9">
        <v>0.10204081632653061</v>
      </c>
      <c r="T62" s="9">
        <v>0.14000000000000001</v>
      </c>
      <c r="U62" s="9">
        <v>0.23214285714285715</v>
      </c>
      <c r="V62" s="9">
        <v>0.1</v>
      </c>
    </row>
    <row r="63" spans="1:22" ht="14.25" x14ac:dyDescent="0.25">
      <c r="A63" s="5" t="s">
        <v>156</v>
      </c>
      <c r="B63" s="9">
        <v>0.64406779661016944</v>
      </c>
      <c r="C63" s="9">
        <v>0.57657657657657657</v>
      </c>
      <c r="D63" s="9">
        <v>0.65217391304347827</v>
      </c>
      <c r="E63" s="9">
        <v>0.41818181818181815</v>
      </c>
      <c r="F63" s="9">
        <v>0.36792452830188682</v>
      </c>
      <c r="G63" s="9">
        <v>0.5267857142857143</v>
      </c>
      <c r="H63" s="9">
        <v>0.54700854700854706</v>
      </c>
      <c r="I63" s="9">
        <v>0.67080745341614911</v>
      </c>
      <c r="J63" s="9">
        <v>0.57471264367816088</v>
      </c>
      <c r="K63" s="9">
        <v>0.45549738219895292</v>
      </c>
      <c r="L63" s="9">
        <v>0.375</v>
      </c>
      <c r="M63" s="9">
        <v>0.61538461538461542</v>
      </c>
      <c r="N63" s="9">
        <v>0.46820809248554907</v>
      </c>
      <c r="O63" s="9">
        <v>0.59493670886075944</v>
      </c>
      <c r="P63" s="9">
        <v>0.59537572254335258</v>
      </c>
      <c r="Q63" s="9">
        <v>0.5495495495495496</v>
      </c>
      <c r="R63" s="9">
        <v>0.51546391752577314</v>
      </c>
      <c r="S63" s="9">
        <v>0.73469387755102045</v>
      </c>
      <c r="T63" s="9">
        <v>0.38</v>
      </c>
      <c r="U63" s="9">
        <v>0.4642857142857143</v>
      </c>
      <c r="V63" s="9">
        <v>0.76666666666666672</v>
      </c>
    </row>
    <row r="64" spans="1:22" ht="15" thickBot="1" x14ac:dyDescent="0.3">
      <c r="A64" s="6" t="s">
        <v>157</v>
      </c>
      <c r="B64" s="9">
        <v>6.7796610169491525E-2</v>
      </c>
      <c r="C64" s="9">
        <v>0.1891891891891892</v>
      </c>
      <c r="D64" s="9">
        <v>0.17391304347826086</v>
      </c>
      <c r="E64" s="9">
        <v>0.23636363636363636</v>
      </c>
      <c r="F64" s="9">
        <v>0.1981132075471698</v>
      </c>
      <c r="G64" s="9">
        <v>0.20535714285714285</v>
      </c>
      <c r="H64" s="9">
        <v>0.17094017094017094</v>
      </c>
      <c r="I64" s="9">
        <v>0.12422360248447205</v>
      </c>
      <c r="J64" s="9">
        <v>0.13793103448275862</v>
      </c>
      <c r="K64" s="9">
        <v>0.38743455497382201</v>
      </c>
      <c r="L64" s="9">
        <v>7.9545454545454544E-2</v>
      </c>
      <c r="M64" s="9">
        <v>8.6538461538461536E-2</v>
      </c>
      <c r="N64" s="9">
        <v>0.20231213872832371</v>
      </c>
      <c r="O64" s="9">
        <v>0.25316455696202533</v>
      </c>
      <c r="P64" s="9">
        <v>0.10982658959537572</v>
      </c>
      <c r="Q64" s="9">
        <v>0.23423423423423423</v>
      </c>
      <c r="R64" s="9">
        <v>0.14432989690721648</v>
      </c>
      <c r="S64" s="9">
        <v>0.16326530612244899</v>
      </c>
      <c r="T64" s="9">
        <v>0.48</v>
      </c>
      <c r="U64" s="9">
        <v>0.30357142857142855</v>
      </c>
      <c r="V64" s="9">
        <v>0.13333333333333333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69</v>
      </c>
      <c r="B68" s="104" t="s">
        <v>112</v>
      </c>
      <c r="C68" s="105" t="s">
        <v>113</v>
      </c>
      <c r="D68" s="1"/>
      <c r="E68" s="1"/>
      <c r="F68" s="113" t="s">
        <v>69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37.509912767644728</v>
      </c>
      <c r="C69" s="19">
        <f>100*C83+C82*50+C81*0</f>
        <v>37.286786445303619</v>
      </c>
      <c r="F69" s="37">
        <v>2019</v>
      </c>
      <c r="G69" s="19">
        <f>100*G83+G82*50+G81*0</f>
        <v>38.829787234042549</v>
      </c>
      <c r="H69" s="19">
        <f>100*H83+H82*50+H81*0</f>
        <v>39.315673289183223</v>
      </c>
      <c r="I69" s="19">
        <f t="shared" ref="I69:K69" si="8">100*I83+I82*50+I81*0</f>
        <v>36.478599221789885</v>
      </c>
      <c r="J69" s="19">
        <f t="shared" si="8"/>
        <v>35.922330097087375</v>
      </c>
      <c r="K69" s="44">
        <f t="shared" si="8"/>
        <v>35.874673629242814</v>
      </c>
    </row>
    <row r="70" spans="1:32" ht="13.5" customHeight="1" x14ac:dyDescent="0.25">
      <c r="A70" s="37">
        <v>2017</v>
      </c>
      <c r="B70" s="19">
        <f>100*B87+B86*50+B85*0</f>
        <v>38.374899436846334</v>
      </c>
      <c r="C70" s="19">
        <f>100*C87+C86*50+C85*0</f>
        <v>37.593220338983052</v>
      </c>
      <c r="F70" s="37">
        <v>2017</v>
      </c>
      <c r="G70" s="19">
        <f>100*G87+G86*50+G85*0</f>
        <v>38.517745302713983</v>
      </c>
      <c r="H70" s="19">
        <f>100*H87+H86*50+H85*0</f>
        <v>39.761904761904759</v>
      </c>
      <c r="I70" s="19">
        <f t="shared" ref="I70:K70" si="9">100*I87+I86*50+I85*0</f>
        <v>37.935034802784223</v>
      </c>
      <c r="J70" s="19">
        <f t="shared" si="9"/>
        <v>37.916666666666664</v>
      </c>
      <c r="K70" s="44">
        <f t="shared" si="9"/>
        <v>35.939741750358678</v>
      </c>
    </row>
    <row r="71" spans="1:32" ht="13.5" customHeight="1" x14ac:dyDescent="0.25">
      <c r="A71" s="37">
        <v>2016</v>
      </c>
      <c r="B71" s="19">
        <f>100*B91+B90*50+B89*0</f>
        <v>34.950354609929079</v>
      </c>
      <c r="C71" s="19">
        <f>100*C91+C90*50+C89*0</f>
        <v>33.891413537431234</v>
      </c>
      <c r="F71" s="37">
        <v>2016</v>
      </c>
      <c r="G71" s="19">
        <f>100*G91+G90*50+G89*0</f>
        <v>35.210150674068203</v>
      </c>
      <c r="H71" s="19">
        <f>100*H91+H90*50+H89*0</f>
        <v>37.5</v>
      </c>
      <c r="I71" s="19">
        <f t="shared" ref="I71:K71" si="10">100*I91+I90*50+I89*0</f>
        <v>33.57859531772575</v>
      </c>
      <c r="J71" s="19">
        <f t="shared" si="10"/>
        <v>32.101167315175097</v>
      </c>
      <c r="K71" s="44">
        <f t="shared" si="10"/>
        <v>31.875719217491373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47.288602941176471</v>
      </c>
      <c r="C74" s="19">
        <f>100*C103+C102*50+C101*0</f>
        <v>47.110266159695819</v>
      </c>
      <c r="F74" s="37">
        <v>2009</v>
      </c>
      <c r="G74" s="19">
        <f>100*G103+G102*50+G101*0</f>
        <v>46.632653061224488</v>
      </c>
      <c r="H74" s="19">
        <f>100*H103+H102*50+H101*0</f>
        <v>48.255033557046985</v>
      </c>
      <c r="I74" s="19">
        <f t="shared" ref="I74:K74" si="11">100*I103+I102*50+I101*0</f>
        <v>44.842406876790832</v>
      </c>
      <c r="J74" s="19">
        <f t="shared" si="11"/>
        <v>46.483180428134553</v>
      </c>
      <c r="K74" s="19">
        <f t="shared" si="11"/>
        <v>48.144329896907216</v>
      </c>
    </row>
    <row r="75" spans="1:32" ht="13.5" customHeight="1" x14ac:dyDescent="0.25">
      <c r="A75" s="37">
        <v>2008</v>
      </c>
      <c r="B75" s="19">
        <f>100*B107+B106*50+B105*0</f>
        <v>42.1</v>
      </c>
      <c r="C75" s="19">
        <f>100*C107+C106*50+C105*0</f>
        <v>40.950000000000003</v>
      </c>
      <c r="F75" s="37">
        <v>2008</v>
      </c>
      <c r="G75" s="19">
        <f>100*G107+G106*50+G105*0</f>
        <v>42.900000000000006</v>
      </c>
      <c r="H75" s="19">
        <f>100*H107+H106*50+H105*0</f>
        <v>41.35</v>
      </c>
      <c r="I75" s="19">
        <f t="shared" ref="I75:K75" si="12">100*I107+I106*50+I105*0</f>
        <v>38.25</v>
      </c>
      <c r="J75" s="19">
        <f t="shared" si="12"/>
        <v>40.25</v>
      </c>
      <c r="K75" s="19">
        <f t="shared" si="12"/>
        <v>43.75</v>
      </c>
    </row>
    <row r="76" spans="1:32" ht="13.5" customHeight="1" x14ac:dyDescent="0.25">
      <c r="A76" s="37">
        <v>2007</v>
      </c>
      <c r="B76" s="19">
        <f>100*B111+B110*50+B109*0</f>
        <v>41.219723183391054</v>
      </c>
      <c r="C76" s="19">
        <f>100*C111+C110*50+C109*0</f>
        <v>40.848214285714299</v>
      </c>
      <c r="F76" s="37">
        <v>2007</v>
      </c>
      <c r="G76" s="19">
        <f>100*G111+G110*50+G109*0</f>
        <v>41.649269311064998</v>
      </c>
      <c r="H76" s="19">
        <f>100*H111+H110*50+H109*0</f>
        <v>42.115637319317003</v>
      </c>
      <c r="I76" s="19">
        <f t="shared" ref="I76:K76" si="13">100*I111+I110*50+I109*0</f>
        <v>39.192708333333499</v>
      </c>
      <c r="J76" s="19">
        <f t="shared" si="13"/>
        <v>40.3125</v>
      </c>
      <c r="K76" s="19">
        <f t="shared" si="13"/>
        <v>40.647482014388999</v>
      </c>
    </row>
    <row r="77" spans="1:32" ht="13.5" customHeight="1" thickBot="1" x14ac:dyDescent="0.3">
      <c r="A77" s="40">
        <v>2006</v>
      </c>
      <c r="B77" s="19">
        <f>100*B115+B114*50+B113*0</f>
        <v>44.78976234003656</v>
      </c>
      <c r="C77" s="19">
        <f>100*C115+C114*50+C113*0</f>
        <v>46.284584980237156</v>
      </c>
      <c r="F77" s="40">
        <v>2006</v>
      </c>
      <c r="G77" s="19">
        <f>100*G115+G114*50+G113*0</f>
        <v>46.907216494845358</v>
      </c>
      <c r="H77" s="19">
        <f t="shared" ref="H77:K77" si="14">100*H115+H114*50+H113*0</f>
        <v>44.783904619970187</v>
      </c>
      <c r="I77" s="19">
        <f t="shared" si="14"/>
        <v>39.757412398921829</v>
      </c>
      <c r="J77" s="19">
        <f t="shared" si="14"/>
        <v>45.454545454545453</v>
      </c>
      <c r="K77" s="19">
        <f t="shared" si="14"/>
        <v>49.8046875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0.31853026698387521</v>
      </c>
      <c r="C81" s="9">
        <v>0.31930861951330453</v>
      </c>
      <c r="F81" s="4" t="s">
        <v>155</v>
      </c>
      <c r="G81" s="9">
        <v>0.30932896890343697</v>
      </c>
      <c r="H81" s="9">
        <v>0.29227373068432672</v>
      </c>
      <c r="I81" s="9">
        <v>0.33787289234760054</v>
      </c>
      <c r="J81" s="9">
        <v>0.33495145631067963</v>
      </c>
      <c r="K81" s="9">
        <v>0.33107049608355088</v>
      </c>
    </row>
    <row r="82" spans="1:11" ht="14.25" x14ac:dyDescent="0.25">
      <c r="A82" s="12" t="s">
        <v>156</v>
      </c>
      <c r="B82" s="9">
        <v>0.61274121067935505</v>
      </c>
      <c r="C82" s="9">
        <v>0.61564703206731863</v>
      </c>
      <c r="F82" s="12" t="s">
        <v>156</v>
      </c>
      <c r="G82" s="9">
        <v>0.60474631751227492</v>
      </c>
      <c r="H82" s="9">
        <v>0.62913907284768211</v>
      </c>
      <c r="I82" s="9">
        <v>0.59468223086900129</v>
      </c>
      <c r="J82" s="9">
        <v>0.61165048543689315</v>
      </c>
      <c r="K82" s="9">
        <v>0.62036553524804172</v>
      </c>
    </row>
    <row r="83" spans="1:11" ht="15" thickBot="1" x14ac:dyDescent="0.3">
      <c r="A83" s="5" t="s">
        <v>157</v>
      </c>
      <c r="B83" s="9">
        <v>6.8728522336769765E-2</v>
      </c>
      <c r="C83" s="9">
        <v>6.5044348419376855E-2</v>
      </c>
      <c r="F83" s="5" t="s">
        <v>157</v>
      </c>
      <c r="G83" s="9">
        <v>8.5924713584288048E-2</v>
      </c>
      <c r="H83" s="9">
        <v>7.8587196467991172E-2</v>
      </c>
      <c r="I83" s="9">
        <v>6.744487678339818E-2</v>
      </c>
      <c r="J83" s="9">
        <v>5.3398058252427182E-2</v>
      </c>
      <c r="K83" s="9">
        <v>4.8563968668407308E-2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0.31053901850362026</v>
      </c>
      <c r="C85" s="9">
        <v>0.31525423728813562</v>
      </c>
      <c r="F85" s="4" t="s">
        <v>155</v>
      </c>
      <c r="G85" s="9">
        <v>0.29227557411273486</v>
      </c>
      <c r="H85" s="9">
        <v>0.30158730158730157</v>
      </c>
      <c r="I85" s="9">
        <v>0.31786542923433875</v>
      </c>
      <c r="J85" s="9">
        <v>0.32708333333333334</v>
      </c>
      <c r="K85" s="9">
        <v>0.32568149210903874</v>
      </c>
    </row>
    <row r="86" spans="1:11" ht="14.25" x14ac:dyDescent="0.25">
      <c r="A86" s="12" t="s">
        <v>156</v>
      </c>
      <c r="B86" s="9">
        <v>0.61142397425583261</v>
      </c>
      <c r="C86" s="9">
        <v>0.61762711864406783</v>
      </c>
      <c r="F86" s="12" t="s">
        <v>156</v>
      </c>
      <c r="G86" s="9">
        <v>0.64509394572025047</v>
      </c>
      <c r="H86" s="9">
        <v>0.60158730158730156</v>
      </c>
      <c r="I86" s="9">
        <v>0.60556844547563804</v>
      </c>
      <c r="J86" s="9">
        <v>0.58750000000000002</v>
      </c>
      <c r="K86" s="9">
        <v>0.62984218077474896</v>
      </c>
    </row>
    <row r="87" spans="1:11" ht="15" thickBot="1" x14ac:dyDescent="0.3">
      <c r="A87" s="5" t="s">
        <v>157</v>
      </c>
      <c r="B87" s="9">
        <v>7.803700724054706E-2</v>
      </c>
      <c r="C87" s="9">
        <v>6.7118644067796607E-2</v>
      </c>
      <c r="F87" s="5" t="s">
        <v>157</v>
      </c>
      <c r="G87" s="9">
        <v>6.2630480167014613E-2</v>
      </c>
      <c r="H87" s="9">
        <v>9.6825396825396842E-2</v>
      </c>
      <c r="I87" s="9">
        <v>7.6566125290023199E-2</v>
      </c>
      <c r="J87" s="9">
        <v>8.5416666666666655E-2</v>
      </c>
      <c r="K87" s="9">
        <v>4.4476327116212341E-2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0.36198581560283682</v>
      </c>
      <c r="C89" s="9">
        <v>0.37861755560870608</v>
      </c>
      <c r="F89" s="4" t="s">
        <v>155</v>
      </c>
      <c r="G89" s="9">
        <v>0.35606661379857257</v>
      </c>
      <c r="H89" s="9">
        <v>0.32463369963369965</v>
      </c>
      <c r="I89" s="9">
        <v>0.38327759197324412</v>
      </c>
      <c r="J89" s="9">
        <v>0.40758754863813229</v>
      </c>
      <c r="K89" s="9">
        <v>0.40794016110471809</v>
      </c>
    </row>
    <row r="90" spans="1:11" ht="14.25" x14ac:dyDescent="0.25">
      <c r="A90" s="12" t="s">
        <v>156</v>
      </c>
      <c r="B90" s="9">
        <v>0.57702127659574465</v>
      </c>
      <c r="C90" s="9">
        <v>0.56493661803396311</v>
      </c>
      <c r="F90" s="12" t="s">
        <v>156</v>
      </c>
      <c r="G90" s="9">
        <v>0.58366375892149092</v>
      </c>
      <c r="H90" s="9">
        <v>0.60073260073260071</v>
      </c>
      <c r="I90" s="9">
        <v>0.56187290969899661</v>
      </c>
      <c r="J90" s="9">
        <v>0.54280155642023342</v>
      </c>
      <c r="K90" s="9">
        <v>0.54660529344073649</v>
      </c>
    </row>
    <row r="91" spans="1:11" ht="15" thickBot="1" x14ac:dyDescent="0.3">
      <c r="A91" s="5" t="s">
        <v>157</v>
      </c>
      <c r="B91" s="9">
        <v>6.0992907801418438E-2</v>
      </c>
      <c r="C91" s="9">
        <v>5.6445826357330781E-2</v>
      </c>
      <c r="F91" s="5" t="s">
        <v>157</v>
      </c>
      <c r="G91" s="9">
        <v>6.0269627279936559E-2</v>
      </c>
      <c r="H91" s="9">
        <v>7.4633699633699632E-2</v>
      </c>
      <c r="I91" s="9">
        <v>5.4849498327759198E-2</v>
      </c>
      <c r="J91" s="9">
        <v>4.9610894941634245E-2</v>
      </c>
      <c r="K91" s="9">
        <v>4.5454545454545456E-2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8" t="s">
        <v>99</v>
      </c>
      <c r="C93" s="8" t="s">
        <v>99</v>
      </c>
      <c r="F93" s="4" t="s">
        <v>155</v>
      </c>
      <c r="G93" s="8" t="s">
        <v>99</v>
      </c>
      <c r="H93" s="8" t="s">
        <v>99</v>
      </c>
      <c r="I93" s="8" t="s">
        <v>99</v>
      </c>
      <c r="J93" s="8" t="s">
        <v>99</v>
      </c>
      <c r="K93" s="8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10" t="s">
        <v>99</v>
      </c>
      <c r="C95" s="10" t="s">
        <v>99</v>
      </c>
      <c r="F95" s="5" t="s">
        <v>157</v>
      </c>
      <c r="G95" s="10" t="s">
        <v>99</v>
      </c>
      <c r="H95" s="10" t="s">
        <v>99</v>
      </c>
      <c r="I95" s="10" t="s">
        <v>99</v>
      </c>
      <c r="J95" s="10" t="s">
        <v>99</v>
      </c>
      <c r="K95" s="10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8" t="s">
        <v>99</v>
      </c>
      <c r="C97" s="8" t="s">
        <v>99</v>
      </c>
      <c r="F97" s="4" t="s">
        <v>155</v>
      </c>
      <c r="G97" s="8" t="s">
        <v>99</v>
      </c>
      <c r="H97" s="8" t="s">
        <v>99</v>
      </c>
      <c r="I97" s="8" t="s">
        <v>99</v>
      </c>
      <c r="J97" s="8" t="s">
        <v>99</v>
      </c>
      <c r="K97" s="8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10" t="s">
        <v>99</v>
      </c>
      <c r="C99" s="10" t="s">
        <v>99</v>
      </c>
      <c r="F99" s="5" t="s">
        <v>157</v>
      </c>
      <c r="G99" s="10" t="s">
        <v>99</v>
      </c>
      <c r="H99" s="10" t="s">
        <v>99</v>
      </c>
      <c r="I99" s="10" t="s">
        <v>99</v>
      </c>
      <c r="J99" s="10" t="s">
        <v>99</v>
      </c>
      <c r="K99" s="10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0.25827205882352944</v>
      </c>
      <c r="C101" s="9">
        <v>0.26920152091254751</v>
      </c>
      <c r="F101" s="4" t="s">
        <v>155</v>
      </c>
      <c r="G101" s="9">
        <v>0.26326530612244897</v>
      </c>
      <c r="H101" s="9">
        <v>0.24966442953020135</v>
      </c>
      <c r="I101" s="9">
        <v>0.28653295128939826</v>
      </c>
      <c r="J101" s="9">
        <v>0.27522935779816515</v>
      </c>
      <c r="K101" s="9">
        <v>0.26391752577319588</v>
      </c>
    </row>
    <row r="102" spans="1:11" ht="14.25" x14ac:dyDescent="0.25">
      <c r="A102" s="12" t="s">
        <v>156</v>
      </c>
      <c r="B102" s="9">
        <v>0.5376838235294118</v>
      </c>
      <c r="C102" s="9">
        <v>0.51939163498098861</v>
      </c>
      <c r="F102" s="12" t="s">
        <v>156</v>
      </c>
      <c r="G102" s="9">
        <v>0.54081632653061229</v>
      </c>
      <c r="H102" s="9">
        <v>0.53557046979865774</v>
      </c>
      <c r="I102" s="9">
        <v>0.53008595988538687</v>
      </c>
      <c r="J102" s="9">
        <v>0.51987767584097855</v>
      </c>
      <c r="K102" s="9">
        <v>0.50927835051546388</v>
      </c>
    </row>
    <row r="103" spans="1:11" ht="15" thickBot="1" x14ac:dyDescent="0.3">
      <c r="A103" s="5" t="s">
        <v>157</v>
      </c>
      <c r="B103" s="9">
        <v>0.20404411764705879</v>
      </c>
      <c r="C103" s="9">
        <v>0.21140684410646388</v>
      </c>
      <c r="F103" s="5" t="s">
        <v>157</v>
      </c>
      <c r="G103" s="9">
        <v>0.19591836734693879</v>
      </c>
      <c r="H103" s="9">
        <v>0.21476510067114096</v>
      </c>
      <c r="I103" s="9">
        <v>0.18338108882521489</v>
      </c>
      <c r="J103" s="9">
        <v>0.20489296636085627</v>
      </c>
      <c r="K103" s="9">
        <v>0.22680412371134021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0.24299999999999999</v>
      </c>
      <c r="C105" s="9">
        <v>0.25600000000000001</v>
      </c>
      <c r="F105" s="4" t="s">
        <v>155</v>
      </c>
      <c r="G105" s="9">
        <v>0.23899999999999999</v>
      </c>
      <c r="H105" s="9">
        <v>0.247</v>
      </c>
      <c r="I105" s="9">
        <v>0.29399999999999998</v>
      </c>
      <c r="J105" s="9">
        <v>0.27300000000000002</v>
      </c>
      <c r="K105" s="9">
        <v>0.218</v>
      </c>
    </row>
    <row r="106" spans="1:11" ht="14.25" x14ac:dyDescent="0.25">
      <c r="A106" s="12" t="s">
        <v>156</v>
      </c>
      <c r="B106" s="9">
        <v>0.67</v>
      </c>
      <c r="C106" s="9">
        <v>0.66700000000000004</v>
      </c>
      <c r="F106" s="12" t="s">
        <v>156</v>
      </c>
      <c r="G106" s="9">
        <v>0.66400000000000003</v>
      </c>
      <c r="H106" s="9">
        <v>0.67900000000000005</v>
      </c>
      <c r="I106" s="9">
        <v>0.64700000000000002</v>
      </c>
      <c r="J106" s="9">
        <v>0.64900000000000002</v>
      </c>
      <c r="K106" s="9">
        <v>0.68899999999999995</v>
      </c>
    </row>
    <row r="107" spans="1:11" ht="14.25" x14ac:dyDescent="0.25">
      <c r="A107" s="5" t="s">
        <v>157</v>
      </c>
      <c r="B107" s="9">
        <v>8.5999999999999993E-2</v>
      </c>
      <c r="C107" s="9">
        <v>7.5999999999999998E-2</v>
      </c>
      <c r="F107" s="5" t="s">
        <v>157</v>
      </c>
      <c r="G107" s="9">
        <v>9.7000000000000003E-2</v>
      </c>
      <c r="H107" s="9">
        <v>7.3999999999999996E-2</v>
      </c>
      <c r="I107" s="9">
        <v>5.8999999999999997E-2</v>
      </c>
      <c r="J107" s="9">
        <v>7.8E-2</v>
      </c>
      <c r="K107" s="9">
        <v>9.2999999999999999E-2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0.280276816608997</v>
      </c>
      <c r="C109" s="9">
        <v>0.273809523809524</v>
      </c>
      <c r="F109" s="4" t="s">
        <v>155</v>
      </c>
      <c r="G109" s="9">
        <v>0.26513569937370002</v>
      </c>
      <c r="H109" s="9">
        <v>0.26544021024967002</v>
      </c>
      <c r="I109" s="9">
        <v>0.3125</v>
      </c>
      <c r="J109" s="9">
        <v>0.30937500000000001</v>
      </c>
      <c r="K109" s="9">
        <v>0.25899280575540001</v>
      </c>
    </row>
    <row r="110" spans="1:11" ht="14.25" x14ac:dyDescent="0.25">
      <c r="A110" s="12" t="s">
        <v>156</v>
      </c>
      <c r="B110" s="9">
        <v>0.55103806228373697</v>
      </c>
      <c r="C110" s="9">
        <v>0.56547619047619002</v>
      </c>
      <c r="F110" s="12" t="s">
        <v>156</v>
      </c>
      <c r="G110" s="9">
        <v>0.58246346555324002</v>
      </c>
      <c r="H110" s="9">
        <v>0.57950065703022002</v>
      </c>
      <c r="I110" s="9">
        <v>0.52864583333333004</v>
      </c>
      <c r="J110" s="9">
        <v>0.52500000000000002</v>
      </c>
      <c r="K110" s="9">
        <v>0.55035971223021996</v>
      </c>
    </row>
    <row r="111" spans="1:11" ht="15" thickBot="1" x14ac:dyDescent="0.3">
      <c r="A111" s="5" t="s">
        <v>157</v>
      </c>
      <c r="B111" s="9">
        <v>0.13667820069204201</v>
      </c>
      <c r="C111" s="9">
        <v>0.125744047619048</v>
      </c>
      <c r="F111" s="5" t="s">
        <v>157</v>
      </c>
      <c r="G111" s="9">
        <v>0.12526096033403</v>
      </c>
      <c r="H111" s="9">
        <v>0.13140604467806</v>
      </c>
      <c r="I111" s="9">
        <v>0.12760416666666999</v>
      </c>
      <c r="J111" s="9">
        <v>0.140625</v>
      </c>
      <c r="K111" s="9">
        <v>0.13129496402877999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0.28702010968921388</v>
      </c>
      <c r="C113" s="9">
        <v>0.27035573122529644</v>
      </c>
      <c r="F113" s="4" t="s">
        <v>155</v>
      </c>
      <c r="G113" s="9">
        <v>0.25773195876288657</v>
      </c>
      <c r="H113" s="9">
        <v>0.29955290611028318</v>
      </c>
      <c r="I113" s="9">
        <v>0.34501347708894881</v>
      </c>
      <c r="J113" s="9">
        <v>0.28526645768025077</v>
      </c>
      <c r="K113" s="9">
        <v>0.21484375</v>
      </c>
    </row>
    <row r="114" spans="1:11" ht="14.25" x14ac:dyDescent="0.25">
      <c r="A114" s="12" t="s">
        <v>156</v>
      </c>
      <c r="B114" s="9">
        <v>0.53016453382084094</v>
      </c>
      <c r="C114" s="9">
        <v>0.53359683794466406</v>
      </c>
      <c r="F114" s="12" t="s">
        <v>156</v>
      </c>
      <c r="G114" s="9">
        <v>0.54639175257731953</v>
      </c>
      <c r="H114" s="9">
        <v>0.50521609538002976</v>
      </c>
      <c r="I114" s="9">
        <v>0.51482479784366575</v>
      </c>
      <c r="J114" s="9">
        <v>0.52037617554858939</v>
      </c>
      <c r="K114" s="9">
        <v>0.57421875</v>
      </c>
    </row>
    <row r="115" spans="1:11" ht="15.6" customHeight="1" x14ac:dyDescent="0.25">
      <c r="A115" s="5" t="s">
        <v>157</v>
      </c>
      <c r="B115" s="9">
        <v>0.18281535648994518</v>
      </c>
      <c r="C115" s="9">
        <v>0.19604743083003953</v>
      </c>
      <c r="F115" s="5" t="s">
        <v>157</v>
      </c>
      <c r="G115" s="9">
        <v>0.19587628865979384</v>
      </c>
      <c r="H115" s="9">
        <v>0.19523099850968703</v>
      </c>
      <c r="I115" s="9">
        <v>0.14016172506738545</v>
      </c>
      <c r="J115" s="9">
        <v>0.19435736677115986</v>
      </c>
      <c r="K115" s="9">
        <v>0.2109375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AF115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187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70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23">
        <v>2007</v>
      </c>
      <c r="J4" s="124">
        <v>2006</v>
      </c>
    </row>
    <row r="5" spans="1:10" ht="15" customHeight="1" x14ac:dyDescent="0.25">
      <c r="A5" s="4" t="s">
        <v>155</v>
      </c>
      <c r="B5" s="8">
        <v>0.28599999999999998</v>
      </c>
      <c r="C5" s="8">
        <v>0.27800000000000002</v>
      </c>
      <c r="D5" s="8">
        <v>0.31870873599162902</v>
      </c>
      <c r="E5" s="8" t="s">
        <v>99</v>
      </c>
      <c r="F5" s="8" t="s">
        <v>99</v>
      </c>
      <c r="G5" s="8">
        <v>0.29494635969499999</v>
      </c>
      <c r="H5" s="45">
        <v>0.26041142751000002</v>
      </c>
      <c r="I5" s="48">
        <v>0.34592332282880001</v>
      </c>
      <c r="J5" s="73">
        <v>0.29666980132999998</v>
      </c>
    </row>
    <row r="6" spans="1:10" ht="15" customHeight="1" x14ac:dyDescent="0.25">
      <c r="A6" s="5" t="s">
        <v>156</v>
      </c>
      <c r="B6" s="9">
        <v>0.63300000000000001</v>
      </c>
      <c r="C6" s="9">
        <v>0.64900000000000002</v>
      </c>
      <c r="D6" s="9">
        <v>0.59898942163336</v>
      </c>
      <c r="E6" s="9" t="s">
        <v>99</v>
      </c>
      <c r="F6" s="9" t="s">
        <v>99</v>
      </c>
      <c r="G6" s="9">
        <v>0.487277216693</v>
      </c>
      <c r="H6" s="46">
        <v>0.63531704186000004</v>
      </c>
      <c r="I6" s="49">
        <v>0.50286849540269996</v>
      </c>
      <c r="J6" s="74">
        <v>0.51050782804999995</v>
      </c>
    </row>
    <row r="7" spans="1:10" ht="15" customHeight="1" thickBot="1" x14ac:dyDescent="0.3">
      <c r="A7" s="6" t="s">
        <v>157</v>
      </c>
      <c r="B7" s="10">
        <v>8.1000000000000003E-2</v>
      </c>
      <c r="C7" s="10">
        <v>7.2999999999999995E-2</v>
      </c>
      <c r="D7" s="10">
        <v>8.2301842375011106E-2</v>
      </c>
      <c r="E7" s="10" t="s">
        <v>99</v>
      </c>
      <c r="F7" s="10" t="s">
        <v>99</v>
      </c>
      <c r="G7" s="10">
        <v>0.217776423612</v>
      </c>
      <c r="H7" s="47">
        <v>0.10427153063</v>
      </c>
      <c r="I7" s="50">
        <v>0.10560681047790001</v>
      </c>
      <c r="J7" s="74">
        <v>0.19282237061999999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70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J12" si="0">100*B7+B6*50+B5*0</f>
        <v>39.75</v>
      </c>
      <c r="C12" s="35">
        <f t="shared" si="0"/>
        <v>39.75</v>
      </c>
      <c r="D12" s="11">
        <f t="shared" si="0"/>
        <v>38.179655319169115</v>
      </c>
      <c r="E12" s="11" t="s">
        <v>99</v>
      </c>
      <c r="F12" s="11" t="s">
        <v>99</v>
      </c>
      <c r="G12" s="11">
        <f t="shared" si="0"/>
        <v>46.141503195850007</v>
      </c>
      <c r="H12" s="11">
        <f t="shared" si="0"/>
        <v>42.193005156000005</v>
      </c>
      <c r="I12" s="11">
        <f t="shared" si="0"/>
        <v>35.704105817924997</v>
      </c>
      <c r="J12" s="11">
        <f t="shared" si="0"/>
        <v>44.807628464499999</v>
      </c>
    </row>
    <row r="14" spans="1:10" s="16" customFormat="1" ht="30" customHeight="1" x14ac:dyDescent="0.2">
      <c r="A14" s="14" t="s">
        <v>188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14.25" x14ac:dyDescent="0.2">
      <c r="A18" s="113" t="s">
        <v>70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29.444444444444443</v>
      </c>
      <c r="C19" s="19">
        <f t="shared" ref="C19:V19" si="1">100*C32+C31*50+C30*0</f>
        <v>30.640668523676876</v>
      </c>
      <c r="D19" s="19">
        <f t="shared" si="1"/>
        <v>40.813648293963254</v>
      </c>
      <c r="E19" s="19">
        <f t="shared" si="1"/>
        <v>40.957446808510639</v>
      </c>
      <c r="F19" s="19">
        <f t="shared" si="1"/>
        <v>42.225201072386056</v>
      </c>
      <c r="G19" s="19">
        <f t="shared" si="1"/>
        <v>39.859154929577464</v>
      </c>
      <c r="H19" s="19">
        <f t="shared" si="1"/>
        <v>40.463917525773198</v>
      </c>
      <c r="I19" s="19">
        <f t="shared" si="1"/>
        <v>54.889975550122244</v>
      </c>
      <c r="J19" s="19">
        <f t="shared" si="1"/>
        <v>43.857493857493857</v>
      </c>
      <c r="K19" s="19">
        <f t="shared" si="1"/>
        <v>40.072639225181597</v>
      </c>
      <c r="L19" s="19">
        <f t="shared" si="1"/>
        <v>39.814814814814817</v>
      </c>
      <c r="M19" s="19">
        <f t="shared" si="1"/>
        <v>41.282051282051277</v>
      </c>
      <c r="N19" s="19">
        <f t="shared" si="1"/>
        <v>41.927083333333336</v>
      </c>
      <c r="O19" s="19">
        <f t="shared" si="1"/>
        <v>44.638069705093834</v>
      </c>
      <c r="P19" s="19">
        <f t="shared" si="1"/>
        <v>30.47858942065491</v>
      </c>
      <c r="Q19" s="19">
        <f t="shared" si="1"/>
        <v>37.931034482758619</v>
      </c>
      <c r="R19" s="19">
        <f t="shared" si="1"/>
        <v>40.716180371352785</v>
      </c>
      <c r="S19" s="19">
        <f t="shared" si="1"/>
        <v>37.1571072319202</v>
      </c>
      <c r="T19" s="19">
        <f t="shared" si="1"/>
        <v>33.870967741935488</v>
      </c>
      <c r="U19" s="19">
        <f t="shared" si="1"/>
        <v>35.989717223650388</v>
      </c>
      <c r="V19" s="19">
        <f t="shared" si="1"/>
        <v>30.591259640102827</v>
      </c>
      <c r="W19" s="38">
        <f>B12</f>
        <v>39.75</v>
      </c>
    </row>
    <row r="20" spans="1:23" ht="14.25" x14ac:dyDescent="0.25">
      <c r="A20" s="37">
        <v>2017</v>
      </c>
      <c r="B20" s="19">
        <f>100*B36+B35*50+B34*0</f>
        <v>31.889763779527563</v>
      </c>
      <c r="C20" s="19">
        <f t="shared" ref="C20:V20" si="2">100*C36+C35*50+C34*0</f>
        <v>43.884892086330936</v>
      </c>
      <c r="D20" s="19">
        <f t="shared" si="2"/>
        <v>36.274509803921561</v>
      </c>
      <c r="E20" s="19">
        <f t="shared" si="2"/>
        <v>39.78102189781022</v>
      </c>
      <c r="F20" s="19">
        <f t="shared" si="2"/>
        <v>36.4</v>
      </c>
      <c r="G20" s="19">
        <f t="shared" si="2"/>
        <v>48.660714285714285</v>
      </c>
      <c r="H20" s="19">
        <f t="shared" si="2"/>
        <v>55.357142857142847</v>
      </c>
      <c r="I20" s="19">
        <f t="shared" si="2"/>
        <v>37.948717948717949</v>
      </c>
      <c r="J20" s="19">
        <f t="shared" si="2"/>
        <v>35.7843137254902</v>
      </c>
      <c r="K20" s="19">
        <f t="shared" si="2"/>
        <v>41.436464088397791</v>
      </c>
      <c r="L20" s="19">
        <f t="shared" si="2"/>
        <v>40</v>
      </c>
      <c r="M20" s="19">
        <f t="shared" si="2"/>
        <v>52.586206896551715</v>
      </c>
      <c r="N20" s="19">
        <f t="shared" si="2"/>
        <v>35.148514851485153</v>
      </c>
      <c r="O20" s="19">
        <f t="shared" si="2"/>
        <v>44.117647058823529</v>
      </c>
      <c r="P20" s="19">
        <f t="shared" si="2"/>
        <v>37.165775401069517</v>
      </c>
      <c r="Q20" s="19">
        <f t="shared" si="2"/>
        <v>44.666666666666657</v>
      </c>
      <c r="R20" s="19">
        <f t="shared" si="2"/>
        <v>37.711864406779661</v>
      </c>
      <c r="S20" s="19">
        <f t="shared" si="2"/>
        <v>33.87096774193548</v>
      </c>
      <c r="T20" s="19">
        <f t="shared" si="2"/>
        <v>36.29032258064516</v>
      </c>
      <c r="U20" s="19">
        <f t="shared" si="2"/>
        <v>34.154929577464785</v>
      </c>
      <c r="V20" s="19">
        <f t="shared" si="2"/>
        <v>37.804878048780488</v>
      </c>
      <c r="W20" s="39">
        <f>C12</f>
        <v>39.75</v>
      </c>
    </row>
    <row r="21" spans="1:23" ht="14.25" x14ac:dyDescent="0.25">
      <c r="A21" s="37">
        <v>2016</v>
      </c>
      <c r="B21" s="19">
        <f>100*B40+B39*50+B38*0</f>
        <v>33.43653250773994</v>
      </c>
      <c r="C21" s="19">
        <f t="shared" ref="C21:V21" si="3">100*C40+C39*50+C38*0</f>
        <v>50.391644908616186</v>
      </c>
      <c r="D21" s="19">
        <f t="shared" si="3"/>
        <v>38.34808259587021</v>
      </c>
      <c r="E21" s="19">
        <f t="shared" si="3"/>
        <v>34.477611940298502</v>
      </c>
      <c r="F21" s="19">
        <f t="shared" si="3"/>
        <v>39.102564102564102</v>
      </c>
      <c r="G21" s="19">
        <f t="shared" si="3"/>
        <v>44.015957446808514</v>
      </c>
      <c r="H21" s="19">
        <f t="shared" si="3"/>
        <v>35.488958990536275</v>
      </c>
      <c r="I21" s="19">
        <f t="shared" si="3"/>
        <v>37.868852459016395</v>
      </c>
      <c r="J21" s="19">
        <f t="shared" si="3"/>
        <v>36.11825192802057</v>
      </c>
      <c r="K21" s="19">
        <f t="shared" si="3"/>
        <v>48.118279569892465</v>
      </c>
      <c r="L21" s="19">
        <f t="shared" si="3"/>
        <v>37.599999999999994</v>
      </c>
      <c r="M21" s="19">
        <f t="shared" si="3"/>
        <v>41.592920353982301</v>
      </c>
      <c r="N21" s="19">
        <f t="shared" si="3"/>
        <v>35.160427807486634</v>
      </c>
      <c r="O21" s="19">
        <f t="shared" si="3"/>
        <v>42.136498516320472</v>
      </c>
      <c r="P21" s="19">
        <f t="shared" si="3"/>
        <v>42.458100558659218</v>
      </c>
      <c r="Q21" s="19">
        <f t="shared" si="3"/>
        <v>35.227272727272727</v>
      </c>
      <c r="R21" s="19">
        <f t="shared" si="3"/>
        <v>31.606217616580309</v>
      </c>
      <c r="S21" s="19">
        <f t="shared" si="3"/>
        <v>24.657534246575342</v>
      </c>
      <c r="T21" s="19">
        <f t="shared" si="3"/>
        <v>27.053824362606235</v>
      </c>
      <c r="U21" s="19">
        <f t="shared" si="3"/>
        <v>28.783382789317507</v>
      </c>
      <c r="V21" s="19">
        <f t="shared" si="3"/>
        <v>45.512820512820511</v>
      </c>
      <c r="W21" s="39">
        <f>D12</f>
        <v>38.179655319169115</v>
      </c>
    </row>
    <row r="22" spans="1:23" ht="14.25" x14ac:dyDescent="0.25">
      <c r="A22" s="3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39" t="str">
        <f>E12</f>
        <v>NA</v>
      </c>
    </row>
    <row r="23" spans="1:23" ht="14.25" x14ac:dyDescent="0.25">
      <c r="A23" s="3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39" t="str">
        <f>F12</f>
        <v>NA</v>
      </c>
    </row>
    <row r="24" spans="1:23" ht="14.25" x14ac:dyDescent="0.25">
      <c r="A24" s="37">
        <v>2009</v>
      </c>
      <c r="B24" s="19">
        <f>100*B52+B51*50+B50*0</f>
        <v>42.035398230088497</v>
      </c>
      <c r="C24" s="19">
        <f t="shared" ref="C24:V24" si="4">100*C52+C51*50+C50*0</f>
        <v>61.946902654867259</v>
      </c>
      <c r="D24" s="19">
        <f t="shared" si="4"/>
        <v>43.362831858407077</v>
      </c>
      <c r="E24" s="19">
        <f t="shared" si="4"/>
        <v>49.565217391304344</v>
      </c>
      <c r="F24" s="19">
        <f t="shared" si="4"/>
        <v>43.220338983050851</v>
      </c>
      <c r="G24" s="19">
        <f t="shared" si="4"/>
        <v>53.418803418803421</v>
      </c>
      <c r="H24" s="19">
        <f t="shared" si="4"/>
        <v>36.84210526315789</v>
      </c>
      <c r="I24" s="19">
        <f t="shared" si="4"/>
        <v>31.415929203539822</v>
      </c>
      <c r="J24" s="19">
        <f t="shared" si="4"/>
        <v>44.144144144144143</v>
      </c>
      <c r="K24" s="19">
        <f t="shared" si="4"/>
        <v>46.05263157894737</v>
      </c>
      <c r="L24" s="19">
        <f t="shared" si="4"/>
        <v>44.827586206896555</v>
      </c>
      <c r="M24" s="19">
        <f t="shared" si="4"/>
        <v>44.827586206896555</v>
      </c>
      <c r="N24" s="19">
        <f t="shared" si="4"/>
        <v>50</v>
      </c>
      <c r="O24" s="19">
        <f t="shared" si="4"/>
        <v>41.880341880341881</v>
      </c>
      <c r="P24" s="19">
        <f t="shared" si="4"/>
        <v>50.869565217391305</v>
      </c>
      <c r="Q24" s="19">
        <f t="shared" si="4"/>
        <v>46.330275229357795</v>
      </c>
      <c r="R24" s="19">
        <f t="shared" si="4"/>
        <v>51.785714285714285</v>
      </c>
      <c r="S24" s="19">
        <f t="shared" si="4"/>
        <v>45.13274336283186</v>
      </c>
      <c r="T24" s="19">
        <f t="shared" si="4"/>
        <v>51.339285714285708</v>
      </c>
      <c r="U24" s="19">
        <f t="shared" si="4"/>
        <v>45.652173913043484</v>
      </c>
      <c r="V24" s="19">
        <f t="shared" si="4"/>
        <v>47.478991596638657</v>
      </c>
      <c r="W24" s="39">
        <f>G12</f>
        <v>46.141503195850007</v>
      </c>
    </row>
    <row r="25" spans="1:23" ht="14.25" x14ac:dyDescent="0.25">
      <c r="A25" s="37">
        <v>2008</v>
      </c>
      <c r="B25" s="19">
        <f>100*B56+B55*50+B54*0</f>
        <v>51.55</v>
      </c>
      <c r="C25" s="19">
        <f t="shared" ref="C25:V25" si="5">100*C56+C55*50+C54*0</f>
        <v>37.549999999999997</v>
      </c>
      <c r="D25" s="19">
        <f t="shared" si="5"/>
        <v>49.35</v>
      </c>
      <c r="E25" s="19">
        <f t="shared" si="5"/>
        <v>45.599999999999994</v>
      </c>
      <c r="F25" s="19">
        <f t="shared" si="5"/>
        <v>36.85</v>
      </c>
      <c r="G25" s="19">
        <f t="shared" si="5"/>
        <v>34.15</v>
      </c>
      <c r="H25" s="19">
        <f t="shared" si="5"/>
        <v>45</v>
      </c>
      <c r="I25" s="19">
        <f t="shared" si="5"/>
        <v>38.300000000000004</v>
      </c>
      <c r="J25" s="19">
        <f t="shared" si="5"/>
        <v>37.200000000000003</v>
      </c>
      <c r="K25" s="19">
        <f t="shared" si="5"/>
        <v>39.950000000000003</v>
      </c>
      <c r="L25" s="19">
        <f t="shared" si="5"/>
        <v>44.95</v>
      </c>
      <c r="M25" s="19">
        <f t="shared" si="5"/>
        <v>43.55</v>
      </c>
      <c r="N25" s="19">
        <f t="shared" si="5"/>
        <v>47.3</v>
      </c>
      <c r="O25" s="19">
        <f t="shared" si="5"/>
        <v>55</v>
      </c>
      <c r="P25" s="19">
        <f t="shared" si="5"/>
        <v>40.4</v>
      </c>
      <c r="Q25" s="19">
        <f t="shared" si="5"/>
        <v>35.599999999999994</v>
      </c>
      <c r="R25" s="19">
        <f t="shared" si="5"/>
        <v>43.1</v>
      </c>
      <c r="S25" s="19">
        <f t="shared" si="5"/>
        <v>27.85</v>
      </c>
      <c r="T25" s="19">
        <f t="shared" si="5"/>
        <v>41</v>
      </c>
      <c r="U25" s="19">
        <f t="shared" si="5"/>
        <v>44.5</v>
      </c>
      <c r="V25" s="19">
        <f t="shared" si="5"/>
        <v>45</v>
      </c>
      <c r="W25" s="39">
        <f>H12</f>
        <v>42.193005156000005</v>
      </c>
    </row>
    <row r="26" spans="1:23" ht="14.25" x14ac:dyDescent="0.25">
      <c r="A26" s="37">
        <v>2007</v>
      </c>
      <c r="B26" s="19">
        <f>100*B60+B59*50+B58*0</f>
        <v>27.916666666666501</v>
      </c>
      <c r="C26" s="19">
        <f t="shared" ref="C26:V26" si="6">100*C60+C59*50+C58*0</f>
        <v>30.833333333333499</v>
      </c>
      <c r="D26" s="19">
        <f t="shared" si="6"/>
        <v>33.5</v>
      </c>
      <c r="E26" s="19">
        <f t="shared" si="6"/>
        <v>45.833333333333002</v>
      </c>
      <c r="F26" s="19">
        <f t="shared" si="6"/>
        <v>41.250000000000497</v>
      </c>
      <c r="G26" s="19">
        <f t="shared" si="6"/>
        <v>37.083333333333499</v>
      </c>
      <c r="H26" s="19">
        <f t="shared" si="6"/>
        <v>27.500000000000004</v>
      </c>
      <c r="I26" s="19">
        <f t="shared" si="6"/>
        <v>36.875</v>
      </c>
      <c r="J26" s="19">
        <f t="shared" si="6"/>
        <v>28.5</v>
      </c>
      <c r="K26" s="19">
        <f t="shared" si="6"/>
        <v>41</v>
      </c>
      <c r="L26" s="19">
        <f t="shared" si="6"/>
        <v>33.75</v>
      </c>
      <c r="M26" s="19">
        <f t="shared" si="6"/>
        <v>20</v>
      </c>
      <c r="N26" s="19">
        <f t="shared" si="6"/>
        <v>34.254143646408998</v>
      </c>
      <c r="O26" s="19">
        <f t="shared" si="6"/>
        <v>41.772151898734506</v>
      </c>
      <c r="P26" s="19">
        <f t="shared" si="6"/>
        <v>42.737430167597502</v>
      </c>
      <c r="Q26" s="19">
        <f t="shared" si="6"/>
        <v>39.583333333333002</v>
      </c>
      <c r="R26" s="19">
        <f t="shared" si="6"/>
        <v>38.016528925620001</v>
      </c>
      <c r="S26" s="19">
        <f t="shared" si="6"/>
        <v>46.25</v>
      </c>
      <c r="T26" s="19">
        <f t="shared" si="6"/>
        <v>43.75</v>
      </c>
      <c r="U26" s="19">
        <f t="shared" si="6"/>
        <v>28.750000000000497</v>
      </c>
      <c r="V26" s="19">
        <f t="shared" si="6"/>
        <v>35</v>
      </c>
      <c r="W26" s="39">
        <f>I12</f>
        <v>35.704105817924997</v>
      </c>
    </row>
    <row r="27" spans="1:23" ht="15" thickBot="1" x14ac:dyDescent="0.3">
      <c r="A27" s="40">
        <v>2006</v>
      </c>
      <c r="B27" s="19">
        <f>100*B64+B63*50+B62*0</f>
        <v>32.407407407407405</v>
      </c>
      <c r="C27" s="19">
        <f t="shared" ref="C27:V27" si="7">100*C64+C63*50+C62*0</f>
        <v>45.945945945945944</v>
      </c>
      <c r="D27" s="19">
        <f t="shared" si="7"/>
        <v>48.901098901098905</v>
      </c>
      <c r="E27" s="19">
        <f t="shared" si="7"/>
        <v>42.342342342342349</v>
      </c>
      <c r="F27" s="19">
        <f t="shared" si="7"/>
        <v>38.095238095238095</v>
      </c>
      <c r="G27" s="19">
        <f t="shared" si="7"/>
        <v>44.690265486725664</v>
      </c>
      <c r="H27" s="19">
        <f t="shared" si="7"/>
        <v>43.362831858407077</v>
      </c>
      <c r="I27" s="19">
        <f t="shared" si="7"/>
        <v>44.838709677419359</v>
      </c>
      <c r="J27" s="19">
        <f t="shared" si="7"/>
        <v>45.402298850574716</v>
      </c>
      <c r="K27" s="19">
        <f t="shared" si="7"/>
        <v>61.475409836065573</v>
      </c>
      <c r="L27" s="19">
        <f t="shared" si="7"/>
        <v>27.906976744186046</v>
      </c>
      <c r="M27" s="19">
        <f t="shared" si="7"/>
        <v>44.285714285714285</v>
      </c>
      <c r="N27" s="19">
        <f t="shared" si="7"/>
        <v>50</v>
      </c>
      <c r="O27" s="19">
        <f t="shared" si="7"/>
        <v>44.15584415584415</v>
      </c>
      <c r="P27" s="19">
        <f t="shared" si="7"/>
        <v>42.647058823529413</v>
      </c>
      <c r="Q27" s="19">
        <f t="shared" si="7"/>
        <v>51.851851851851855</v>
      </c>
      <c r="R27" s="19">
        <f t="shared" si="7"/>
        <v>41.145833333333336</v>
      </c>
      <c r="S27" s="19">
        <f t="shared" si="7"/>
        <v>50</v>
      </c>
      <c r="T27" s="19">
        <f t="shared" si="7"/>
        <v>45</v>
      </c>
      <c r="U27" s="19">
        <f t="shared" si="7"/>
        <v>51.339285714285708</v>
      </c>
      <c r="V27" s="19">
        <f t="shared" si="7"/>
        <v>51.666666666666671</v>
      </c>
      <c r="W27" s="41">
        <f>J12</f>
        <v>44.807628464499999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0.43611111111111112</v>
      </c>
      <c r="C30" s="9">
        <v>0.42339832869080779</v>
      </c>
      <c r="D30" s="9">
        <v>0.20997375328083989</v>
      </c>
      <c r="E30" s="9">
        <v>0.23936170212765959</v>
      </c>
      <c r="F30" s="9">
        <v>0.24128686327077747</v>
      </c>
      <c r="G30" s="9">
        <v>0.27605633802816903</v>
      </c>
      <c r="H30" s="9">
        <v>0.22680412371134021</v>
      </c>
      <c r="I30" s="9">
        <v>0.17114914425427874</v>
      </c>
      <c r="J30" s="9">
        <v>0.28255528255528256</v>
      </c>
      <c r="K30" s="9">
        <v>0.23002421307506055</v>
      </c>
      <c r="L30" s="9">
        <v>0.2724867724867725</v>
      </c>
      <c r="M30" s="9">
        <v>0.3</v>
      </c>
      <c r="N30" s="9">
        <v>0.2265625</v>
      </c>
      <c r="O30" s="9">
        <v>0.13136729222520108</v>
      </c>
      <c r="P30" s="9">
        <v>0.41057934508816119</v>
      </c>
      <c r="Q30" s="9">
        <v>0.34217506631299732</v>
      </c>
      <c r="R30" s="9">
        <v>0.30769230769230771</v>
      </c>
      <c r="S30" s="9">
        <v>0.34663341645885287</v>
      </c>
      <c r="T30" s="9">
        <v>0.35980148883374691</v>
      </c>
      <c r="U30" s="9">
        <v>0.32904884318766064</v>
      </c>
      <c r="V30" s="9">
        <v>0.42930591259640105</v>
      </c>
    </row>
    <row r="31" spans="1:23" ht="14.25" x14ac:dyDescent="0.25">
      <c r="A31" s="5" t="s">
        <v>156</v>
      </c>
      <c r="B31" s="9">
        <v>0.53888888888888886</v>
      </c>
      <c r="C31" s="9">
        <v>0.54038997214484674</v>
      </c>
      <c r="D31" s="9">
        <v>0.76377952755905509</v>
      </c>
      <c r="E31" s="9">
        <v>0.7021276595744681</v>
      </c>
      <c r="F31" s="9">
        <v>0.67292225201072386</v>
      </c>
      <c r="G31" s="9">
        <v>0.6507042253521127</v>
      </c>
      <c r="H31" s="9">
        <v>0.73711340206185572</v>
      </c>
      <c r="I31" s="9">
        <v>0.55990220048899753</v>
      </c>
      <c r="J31" s="9">
        <v>0.55773955773955775</v>
      </c>
      <c r="K31" s="9">
        <v>0.73849878934624702</v>
      </c>
      <c r="L31" s="9">
        <v>0.65873015873015872</v>
      </c>
      <c r="M31" s="9">
        <v>0.57435897435897432</v>
      </c>
      <c r="N31" s="9">
        <v>0.70833333333333348</v>
      </c>
      <c r="O31" s="9">
        <v>0.84450402144772108</v>
      </c>
      <c r="P31" s="9">
        <v>0.56926952141057929</v>
      </c>
      <c r="Q31" s="9">
        <v>0.55702917771883287</v>
      </c>
      <c r="R31" s="9">
        <v>0.57029177718832891</v>
      </c>
      <c r="S31" s="9">
        <v>0.56359102244389025</v>
      </c>
      <c r="T31" s="9">
        <v>0.60297766749379655</v>
      </c>
      <c r="U31" s="9">
        <v>0.62210796915167099</v>
      </c>
      <c r="V31" s="9">
        <v>0.5295629820051414</v>
      </c>
    </row>
    <row r="32" spans="1:23" ht="15" thickBot="1" x14ac:dyDescent="0.3">
      <c r="A32" s="6" t="s">
        <v>157</v>
      </c>
      <c r="B32" s="9">
        <v>2.5000000000000001E-2</v>
      </c>
      <c r="C32" s="9">
        <v>3.6211699164345405E-2</v>
      </c>
      <c r="D32" s="9">
        <v>2.6246719160104987E-2</v>
      </c>
      <c r="E32" s="9">
        <v>5.8510638297872342E-2</v>
      </c>
      <c r="F32" s="9">
        <v>8.5790884718498661E-2</v>
      </c>
      <c r="G32" s="9">
        <v>7.3239436619718309E-2</v>
      </c>
      <c r="H32" s="9">
        <v>3.608247422680412E-2</v>
      </c>
      <c r="I32" s="9">
        <v>0.26894865525672373</v>
      </c>
      <c r="J32" s="9">
        <v>0.15970515970515969</v>
      </c>
      <c r="K32" s="9">
        <v>3.1476997578692496E-2</v>
      </c>
      <c r="L32" s="9">
        <v>6.8783068783068779E-2</v>
      </c>
      <c r="M32" s="9">
        <v>0.12564102564102564</v>
      </c>
      <c r="N32" s="9">
        <v>6.5104166666666671E-2</v>
      </c>
      <c r="O32" s="9">
        <v>2.4128686327077747E-2</v>
      </c>
      <c r="P32" s="9">
        <v>2.0151133501259445E-2</v>
      </c>
      <c r="Q32" s="9">
        <v>0.10079575596816977</v>
      </c>
      <c r="R32" s="9">
        <v>0.1220159151193634</v>
      </c>
      <c r="S32" s="9">
        <v>8.9775561097256859E-2</v>
      </c>
      <c r="T32" s="9">
        <v>3.7220843672456573E-2</v>
      </c>
      <c r="U32" s="9">
        <v>4.8843187660668377E-2</v>
      </c>
      <c r="V32" s="9">
        <v>4.1131105398457581E-2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0.37795275590551181</v>
      </c>
      <c r="C34" s="9">
        <v>0.25899280575539568</v>
      </c>
      <c r="D34" s="9">
        <v>0.30392156862745096</v>
      </c>
      <c r="E34" s="9">
        <v>0.20437956204379565</v>
      </c>
      <c r="F34" s="9">
        <v>0.32</v>
      </c>
      <c r="G34" s="9">
        <v>0.2767857142857143</v>
      </c>
      <c r="H34" s="9">
        <v>0.22619047619047619</v>
      </c>
      <c r="I34" s="9">
        <v>0.33846153846153848</v>
      </c>
      <c r="J34" s="9">
        <v>0.38235294117647056</v>
      </c>
      <c r="K34" s="9">
        <v>0.23756906077348067</v>
      </c>
      <c r="L34" s="9">
        <v>0.26315789473684209</v>
      </c>
      <c r="M34" s="9">
        <v>0.18103448275862066</v>
      </c>
      <c r="N34" s="9">
        <v>0.31683168316831684</v>
      </c>
      <c r="O34" s="9">
        <v>0.12941176470588237</v>
      </c>
      <c r="P34" s="9">
        <v>0.26203208556149732</v>
      </c>
      <c r="Q34" s="9">
        <v>0.22</v>
      </c>
      <c r="R34" s="9">
        <v>0.25423728813559321</v>
      </c>
      <c r="S34" s="9">
        <v>0.32258064516129031</v>
      </c>
      <c r="T34" s="9">
        <v>0.30645161290322581</v>
      </c>
      <c r="U34" s="9">
        <v>0.3380281690140845</v>
      </c>
      <c r="V34" s="9">
        <v>0.29268292682926828</v>
      </c>
    </row>
    <row r="35" spans="1:22" ht="14.25" x14ac:dyDescent="0.25">
      <c r="A35" s="5" t="s">
        <v>156</v>
      </c>
      <c r="B35" s="9">
        <v>0.60629921259842523</v>
      </c>
      <c r="C35" s="9">
        <v>0.60431654676258995</v>
      </c>
      <c r="D35" s="9">
        <v>0.66666666666666652</v>
      </c>
      <c r="E35" s="9">
        <v>0.79562043795620441</v>
      </c>
      <c r="F35" s="9">
        <v>0.63200000000000001</v>
      </c>
      <c r="G35" s="9">
        <v>0.4732142857142857</v>
      </c>
      <c r="H35" s="9">
        <v>0.44047619047619047</v>
      </c>
      <c r="I35" s="9">
        <v>0.5641025641025641</v>
      </c>
      <c r="J35" s="9">
        <v>0.51960784313725494</v>
      </c>
      <c r="K35" s="9">
        <v>0.69613259668508287</v>
      </c>
      <c r="L35" s="9">
        <v>0.67368421052631577</v>
      </c>
      <c r="M35" s="9">
        <v>0.58620689655172409</v>
      </c>
      <c r="N35" s="9">
        <v>0.6633663366336634</v>
      </c>
      <c r="O35" s="9">
        <v>0.85882352941176465</v>
      </c>
      <c r="P35" s="9">
        <v>0.73262032085561501</v>
      </c>
      <c r="Q35" s="9">
        <v>0.66666666666666652</v>
      </c>
      <c r="R35" s="9">
        <v>0.73728813559322037</v>
      </c>
      <c r="S35" s="9">
        <v>0.67741935483870963</v>
      </c>
      <c r="T35" s="9">
        <v>0.66129032258064513</v>
      </c>
      <c r="U35" s="9">
        <v>0.64084507042253525</v>
      </c>
      <c r="V35" s="9">
        <v>0.65853658536585369</v>
      </c>
    </row>
    <row r="36" spans="1:22" ht="15" thickBot="1" x14ac:dyDescent="0.3">
      <c r="A36" s="6" t="s">
        <v>157</v>
      </c>
      <c r="B36" s="9">
        <v>1.5748031496062992E-2</v>
      </c>
      <c r="C36" s="9">
        <v>0.1366906474820144</v>
      </c>
      <c r="D36" s="9">
        <v>2.9411764705882349E-2</v>
      </c>
      <c r="E36" s="9"/>
      <c r="F36" s="9">
        <v>4.8000000000000001E-2</v>
      </c>
      <c r="G36" s="9">
        <v>0.25</v>
      </c>
      <c r="H36" s="9">
        <v>0.33333333333333326</v>
      </c>
      <c r="I36" s="9">
        <v>9.7435897435897451E-2</v>
      </c>
      <c r="J36" s="9">
        <v>9.8039215686274522E-2</v>
      </c>
      <c r="K36" s="9">
        <v>6.6298342541436461E-2</v>
      </c>
      <c r="L36" s="9">
        <v>6.3157894736842107E-2</v>
      </c>
      <c r="M36" s="9">
        <v>0.23275862068965517</v>
      </c>
      <c r="N36" s="9">
        <v>1.9801980198019802E-2</v>
      </c>
      <c r="O36" s="9">
        <v>1.1764705882352941E-2</v>
      </c>
      <c r="P36" s="9">
        <v>5.3475935828876994E-3</v>
      </c>
      <c r="Q36" s="9">
        <v>0.11333333333333333</v>
      </c>
      <c r="R36" s="9">
        <v>8.4745762711864406E-3</v>
      </c>
      <c r="S36" s="9"/>
      <c r="T36" s="9">
        <v>3.2258064516129031E-2</v>
      </c>
      <c r="U36" s="9">
        <v>2.1126760563380281E-2</v>
      </c>
      <c r="V36" s="9">
        <v>4.878048780487805E-2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>
        <v>0.4024767801857585</v>
      </c>
      <c r="C38" s="9">
        <v>5.4830287206266322E-2</v>
      </c>
      <c r="D38" s="9">
        <v>0.28023598820058998</v>
      </c>
      <c r="E38" s="9">
        <v>0.36119402985074628</v>
      </c>
      <c r="F38" s="9">
        <v>0.26666666666666666</v>
      </c>
      <c r="G38" s="9">
        <v>0.27925531914893614</v>
      </c>
      <c r="H38" s="9">
        <v>0.37539432176656151</v>
      </c>
      <c r="I38" s="9">
        <v>0.32131147540983607</v>
      </c>
      <c r="J38" s="9">
        <v>0.33676092544987152</v>
      </c>
      <c r="K38" s="9">
        <v>0.239247311827957</v>
      </c>
      <c r="L38" s="9">
        <v>0.33866666666666667</v>
      </c>
      <c r="M38" s="9">
        <v>0.26253687315634217</v>
      </c>
      <c r="N38" s="9">
        <v>0.35026737967914445</v>
      </c>
      <c r="O38" s="9">
        <v>0.28783382789317508</v>
      </c>
      <c r="P38" s="9">
        <v>0.20670391061452512</v>
      </c>
      <c r="Q38" s="9">
        <v>0.33080808080808083</v>
      </c>
      <c r="R38" s="9">
        <v>0.45336787564766839</v>
      </c>
      <c r="S38" s="9">
        <v>0.55068493150684927</v>
      </c>
      <c r="T38" s="9">
        <v>0.51558073654390935</v>
      </c>
      <c r="U38" s="9">
        <v>0.47774480712166173</v>
      </c>
      <c r="V38" s="9">
        <v>0.15897435897435896</v>
      </c>
    </row>
    <row r="39" spans="1:22" ht="14.25" x14ac:dyDescent="0.25">
      <c r="A39" s="5" t="s">
        <v>156</v>
      </c>
      <c r="B39" s="9">
        <v>0.52631578947368418</v>
      </c>
      <c r="C39" s="9">
        <v>0.88250652741514357</v>
      </c>
      <c r="D39" s="9">
        <v>0.67256637168141598</v>
      </c>
      <c r="E39" s="9">
        <v>0.58805970149253728</v>
      </c>
      <c r="F39" s="9">
        <v>0.68461538461538463</v>
      </c>
      <c r="G39" s="9">
        <v>0.56117021276595747</v>
      </c>
      <c r="H39" s="9">
        <v>0.5394321766561514</v>
      </c>
      <c r="I39" s="9">
        <v>0.6</v>
      </c>
      <c r="J39" s="9">
        <v>0.60411311053984573</v>
      </c>
      <c r="K39" s="9">
        <v>0.55913978494623651</v>
      </c>
      <c r="L39" s="9">
        <v>0.57066666666666666</v>
      </c>
      <c r="M39" s="9">
        <v>0.64306784660766969</v>
      </c>
      <c r="N39" s="9">
        <v>0.59625668449197866</v>
      </c>
      <c r="O39" s="9">
        <v>0.58160237388724034</v>
      </c>
      <c r="P39" s="9">
        <v>0.73743016759776536</v>
      </c>
      <c r="Q39" s="9">
        <v>0.63383838383838387</v>
      </c>
      <c r="R39" s="9">
        <v>0.46113989637305702</v>
      </c>
      <c r="S39" s="9">
        <v>0.40547945205479452</v>
      </c>
      <c r="T39" s="9">
        <v>0.42776203966005666</v>
      </c>
      <c r="U39" s="9">
        <v>0.46884272997032639</v>
      </c>
      <c r="V39" s="9">
        <v>0.77179487179487183</v>
      </c>
    </row>
    <row r="40" spans="1:22" ht="15" thickBot="1" x14ac:dyDescent="0.3">
      <c r="A40" s="6" t="s">
        <v>157</v>
      </c>
      <c r="B40" s="9">
        <v>7.1207430340557279E-2</v>
      </c>
      <c r="C40" s="9">
        <v>6.2663185378590072E-2</v>
      </c>
      <c r="D40" s="9">
        <v>4.71976401179941E-2</v>
      </c>
      <c r="E40" s="9">
        <v>5.0746268656716415E-2</v>
      </c>
      <c r="F40" s="9">
        <v>4.8717948717948725E-2</v>
      </c>
      <c r="G40" s="9">
        <v>0.15957446808510639</v>
      </c>
      <c r="H40" s="9">
        <v>8.5173501577287064E-2</v>
      </c>
      <c r="I40" s="9">
        <v>7.8688524590163941E-2</v>
      </c>
      <c r="J40" s="9">
        <v>5.9125964010282778E-2</v>
      </c>
      <c r="K40" s="9">
        <v>0.20161290322580644</v>
      </c>
      <c r="L40" s="9">
        <v>9.0666666666666659E-2</v>
      </c>
      <c r="M40" s="9">
        <v>9.4395280235988199E-2</v>
      </c>
      <c r="N40" s="9">
        <v>5.3475935828877004E-2</v>
      </c>
      <c r="O40" s="9">
        <v>0.13056379821958458</v>
      </c>
      <c r="P40" s="9">
        <v>5.5865921787709494E-2</v>
      </c>
      <c r="Q40" s="9">
        <v>3.5353535353535352E-2</v>
      </c>
      <c r="R40" s="9">
        <v>8.549222797927461E-2</v>
      </c>
      <c r="S40" s="9">
        <v>4.3835616438356165E-2</v>
      </c>
      <c r="T40" s="9">
        <v>5.6657223796034002E-2</v>
      </c>
      <c r="U40" s="9">
        <v>5.3412462908011868E-2</v>
      </c>
      <c r="V40" s="9">
        <v>6.9230769230769235E-2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8" t="s">
        <v>99</v>
      </c>
      <c r="C42" s="8" t="s">
        <v>99</v>
      </c>
      <c r="D42" s="8" t="s">
        <v>99</v>
      </c>
      <c r="E42" s="8" t="s">
        <v>99</v>
      </c>
      <c r="F42" s="8" t="s">
        <v>99</v>
      </c>
      <c r="G42" s="8" t="s">
        <v>99</v>
      </c>
      <c r="H42" s="8" t="s">
        <v>99</v>
      </c>
      <c r="I42" s="8" t="s">
        <v>99</v>
      </c>
      <c r="J42" s="8" t="s">
        <v>99</v>
      </c>
      <c r="K42" s="8" t="s">
        <v>99</v>
      </c>
      <c r="L42" s="8" t="s">
        <v>99</v>
      </c>
      <c r="M42" s="8" t="s">
        <v>99</v>
      </c>
      <c r="N42" s="8" t="s">
        <v>99</v>
      </c>
      <c r="O42" s="8" t="s">
        <v>99</v>
      </c>
      <c r="P42" s="8" t="s">
        <v>99</v>
      </c>
      <c r="Q42" s="8" t="s">
        <v>99</v>
      </c>
      <c r="R42" s="8" t="s">
        <v>99</v>
      </c>
      <c r="S42" s="8" t="s">
        <v>99</v>
      </c>
      <c r="T42" s="8" t="s">
        <v>99</v>
      </c>
      <c r="U42" s="8" t="s">
        <v>99</v>
      </c>
      <c r="V42" s="8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10" t="s">
        <v>99</v>
      </c>
      <c r="C44" s="10" t="s">
        <v>99</v>
      </c>
      <c r="D44" s="10" t="s">
        <v>99</v>
      </c>
      <c r="E44" s="10" t="s">
        <v>99</v>
      </c>
      <c r="F44" s="10" t="s">
        <v>99</v>
      </c>
      <c r="G44" s="10" t="s">
        <v>99</v>
      </c>
      <c r="H44" s="10" t="s">
        <v>99</v>
      </c>
      <c r="I44" s="10" t="s">
        <v>99</v>
      </c>
      <c r="J44" s="10" t="s">
        <v>99</v>
      </c>
      <c r="K44" s="10" t="s">
        <v>99</v>
      </c>
      <c r="L44" s="10" t="s">
        <v>99</v>
      </c>
      <c r="M44" s="10" t="s">
        <v>99</v>
      </c>
      <c r="N44" s="10" t="s">
        <v>99</v>
      </c>
      <c r="O44" s="10" t="s">
        <v>99</v>
      </c>
      <c r="P44" s="10" t="s">
        <v>99</v>
      </c>
      <c r="Q44" s="10" t="s">
        <v>99</v>
      </c>
      <c r="R44" s="10" t="s">
        <v>99</v>
      </c>
      <c r="S44" s="10" t="s">
        <v>99</v>
      </c>
      <c r="T44" s="10" t="s">
        <v>99</v>
      </c>
      <c r="U44" s="10" t="s">
        <v>99</v>
      </c>
      <c r="V44" s="10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8" t="s">
        <v>99</v>
      </c>
      <c r="C46" s="8" t="s">
        <v>99</v>
      </c>
      <c r="D46" s="8" t="s">
        <v>99</v>
      </c>
      <c r="E46" s="8" t="s">
        <v>99</v>
      </c>
      <c r="F46" s="8" t="s">
        <v>99</v>
      </c>
      <c r="G46" s="8" t="s">
        <v>99</v>
      </c>
      <c r="H46" s="8" t="s">
        <v>99</v>
      </c>
      <c r="I46" s="8" t="s">
        <v>99</v>
      </c>
      <c r="J46" s="8" t="s">
        <v>99</v>
      </c>
      <c r="K46" s="8" t="s">
        <v>99</v>
      </c>
      <c r="L46" s="8" t="s">
        <v>99</v>
      </c>
      <c r="M46" s="8" t="s">
        <v>99</v>
      </c>
      <c r="N46" s="8" t="s">
        <v>99</v>
      </c>
      <c r="O46" s="8" t="s">
        <v>99</v>
      </c>
      <c r="P46" s="8" t="s">
        <v>99</v>
      </c>
      <c r="Q46" s="8" t="s">
        <v>99</v>
      </c>
      <c r="R46" s="8" t="s">
        <v>99</v>
      </c>
      <c r="S46" s="8" t="s">
        <v>99</v>
      </c>
      <c r="T46" s="8" t="s">
        <v>99</v>
      </c>
      <c r="U46" s="8" t="s">
        <v>99</v>
      </c>
      <c r="V46" s="8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>
        <v>0.34513274336283184</v>
      </c>
      <c r="C50" s="9">
        <v>0.13274336283185842</v>
      </c>
      <c r="D50" s="9">
        <v>0.24778761061946902</v>
      </c>
      <c r="E50" s="9">
        <v>0.30434782608695654</v>
      </c>
      <c r="F50" s="9">
        <v>0.32203389830508472</v>
      </c>
      <c r="G50" s="9">
        <v>0.20512820512820512</v>
      </c>
      <c r="H50" s="9">
        <v>0.38596491228070173</v>
      </c>
      <c r="I50" s="9">
        <v>0.46902654867256638</v>
      </c>
      <c r="J50" s="9">
        <v>0.29729729729729731</v>
      </c>
      <c r="K50" s="9">
        <v>0.27192982456140352</v>
      </c>
      <c r="L50" s="9">
        <v>0.34482758620689657</v>
      </c>
      <c r="M50" s="9">
        <v>0.32758620689655177</v>
      </c>
      <c r="N50" s="9">
        <v>0.25438596491228072</v>
      </c>
      <c r="O50" s="9">
        <v>0.3504273504273504</v>
      </c>
      <c r="P50" s="9">
        <v>0.23478260869565218</v>
      </c>
      <c r="Q50" s="9">
        <v>0.24770642201834864</v>
      </c>
      <c r="R50" s="9">
        <v>0.21428571428571427</v>
      </c>
      <c r="S50" s="9">
        <v>0.33628318584070799</v>
      </c>
      <c r="T50" s="9">
        <v>0.2767857142857143</v>
      </c>
      <c r="U50" s="9">
        <v>0.31304347826086959</v>
      </c>
      <c r="V50" s="9">
        <v>0.31092436974789917</v>
      </c>
    </row>
    <row r="51" spans="1:22" ht="14.25" x14ac:dyDescent="0.25">
      <c r="A51" s="5" t="s">
        <v>156</v>
      </c>
      <c r="B51" s="9">
        <v>0.46902654867256638</v>
      </c>
      <c r="C51" s="9">
        <v>0.49557522123893805</v>
      </c>
      <c r="D51" s="9">
        <v>0.63716814159292035</v>
      </c>
      <c r="E51" s="9">
        <v>0.4</v>
      </c>
      <c r="F51" s="9">
        <v>0.49152542372881358</v>
      </c>
      <c r="G51" s="9">
        <v>0.5213675213675214</v>
      </c>
      <c r="H51" s="9">
        <v>0.49122807017543857</v>
      </c>
      <c r="I51" s="9">
        <v>0.43362831858407075</v>
      </c>
      <c r="J51" s="9">
        <v>0.52252252252252251</v>
      </c>
      <c r="K51" s="9">
        <v>0.53508771929824561</v>
      </c>
      <c r="L51" s="9">
        <v>0.41379310344827586</v>
      </c>
      <c r="M51" s="9">
        <v>0.44827586206896552</v>
      </c>
      <c r="N51" s="9">
        <v>0.49122807017543857</v>
      </c>
      <c r="O51" s="9">
        <v>0.46153846153846151</v>
      </c>
      <c r="P51" s="9">
        <v>0.5130434782608696</v>
      </c>
      <c r="Q51" s="9">
        <v>0.57798165137614677</v>
      </c>
      <c r="R51" s="9">
        <v>0.5357142857142857</v>
      </c>
      <c r="S51" s="9">
        <v>0.4247787610619469</v>
      </c>
      <c r="T51" s="9">
        <v>0.41964285714285715</v>
      </c>
      <c r="U51" s="9">
        <v>0.46086956521739131</v>
      </c>
      <c r="V51" s="9">
        <v>0.42857142857142855</v>
      </c>
    </row>
    <row r="52" spans="1:22" ht="15" thickBot="1" x14ac:dyDescent="0.3">
      <c r="A52" s="6" t="s">
        <v>157</v>
      </c>
      <c r="B52" s="9">
        <v>0.18584070796460178</v>
      </c>
      <c r="C52" s="9">
        <v>0.37168141592920356</v>
      </c>
      <c r="D52" s="9">
        <v>0.11504424778761062</v>
      </c>
      <c r="E52" s="9">
        <v>0.29565217391304349</v>
      </c>
      <c r="F52" s="9">
        <v>0.1864406779661017</v>
      </c>
      <c r="G52" s="9">
        <v>0.27350427350427353</v>
      </c>
      <c r="H52" s="9">
        <v>0.12280701754385964</v>
      </c>
      <c r="I52" s="9">
        <v>9.7345132743362831E-2</v>
      </c>
      <c r="J52" s="9">
        <v>0.1801801801801802</v>
      </c>
      <c r="K52" s="9">
        <v>0.19298245614035087</v>
      </c>
      <c r="L52" s="9">
        <v>0.24137931034482757</v>
      </c>
      <c r="M52" s="9">
        <v>0.22413793103448276</v>
      </c>
      <c r="N52" s="9">
        <v>0.25438596491228072</v>
      </c>
      <c r="O52" s="9">
        <v>0.18803418803418803</v>
      </c>
      <c r="P52" s="9">
        <v>0.25217391304347825</v>
      </c>
      <c r="Q52" s="9">
        <v>0.17431192660550457</v>
      </c>
      <c r="R52" s="9">
        <v>0.25</v>
      </c>
      <c r="S52" s="9">
        <v>0.23893805309734514</v>
      </c>
      <c r="T52" s="9">
        <v>0.30357142857142855</v>
      </c>
      <c r="U52" s="9">
        <v>0.22608695652173913</v>
      </c>
      <c r="V52" s="9">
        <v>0.26050420168067229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>
        <v>0.189</v>
      </c>
      <c r="C54" s="9">
        <v>0.33700000000000002</v>
      </c>
      <c r="D54" s="9">
        <v>0.16400000000000001</v>
      </c>
      <c r="E54" s="9">
        <v>0.23</v>
      </c>
      <c r="F54" s="9">
        <v>0.30299999999999999</v>
      </c>
      <c r="G54" s="9">
        <v>0.35</v>
      </c>
      <c r="H54" s="9">
        <v>0.183</v>
      </c>
      <c r="I54" s="9">
        <v>0.34799999999999998</v>
      </c>
      <c r="J54" s="9">
        <v>0.34899999999999998</v>
      </c>
      <c r="K54" s="9">
        <v>0.26300000000000001</v>
      </c>
      <c r="L54" s="9">
        <v>0.23499999999999999</v>
      </c>
      <c r="M54" s="9">
        <v>0.14000000000000001</v>
      </c>
      <c r="N54" s="9">
        <v>0.191</v>
      </c>
      <c r="O54" s="9">
        <v>0.155</v>
      </c>
      <c r="P54" s="9">
        <v>0.29899999999999999</v>
      </c>
      <c r="Q54" s="9">
        <v>0.35199999999999998</v>
      </c>
      <c r="R54" s="9">
        <v>0.248</v>
      </c>
      <c r="S54" s="9">
        <v>0.48099999999999998</v>
      </c>
      <c r="T54" s="9">
        <v>0.22</v>
      </c>
      <c r="U54" s="9">
        <v>0.26100000000000001</v>
      </c>
      <c r="V54" s="9">
        <v>0.1</v>
      </c>
    </row>
    <row r="55" spans="1:22" ht="14.25" x14ac:dyDescent="0.25">
      <c r="A55" s="5" t="s">
        <v>156</v>
      </c>
      <c r="B55" s="9">
        <v>0.59099999999999997</v>
      </c>
      <c r="C55" s="9">
        <v>0.57699999999999996</v>
      </c>
      <c r="D55" s="9">
        <v>0.68500000000000005</v>
      </c>
      <c r="E55" s="9">
        <v>0.628</v>
      </c>
      <c r="F55" s="9">
        <v>0.65700000000000003</v>
      </c>
      <c r="G55" s="9">
        <v>0.61499999999999999</v>
      </c>
      <c r="H55" s="9">
        <v>0.73399999999999999</v>
      </c>
      <c r="I55" s="9">
        <v>0.53800000000000003</v>
      </c>
      <c r="J55" s="9">
        <v>0.55800000000000005</v>
      </c>
      <c r="K55" s="9">
        <v>0.67700000000000005</v>
      </c>
      <c r="L55" s="9">
        <v>0.63100000000000001</v>
      </c>
      <c r="M55" s="9">
        <v>0.84899999999999998</v>
      </c>
      <c r="N55" s="9">
        <v>0.67</v>
      </c>
      <c r="O55" s="9">
        <v>0.59199999999999997</v>
      </c>
      <c r="P55" s="9">
        <v>0.59199999999999997</v>
      </c>
      <c r="Q55" s="9">
        <v>0.58599999999999997</v>
      </c>
      <c r="R55" s="9">
        <v>0.64200000000000002</v>
      </c>
      <c r="S55" s="9">
        <v>0.48099999999999998</v>
      </c>
      <c r="T55" s="9">
        <v>0.74</v>
      </c>
      <c r="U55" s="9">
        <v>0.58799999999999997</v>
      </c>
      <c r="V55" s="9">
        <v>0.9</v>
      </c>
    </row>
    <row r="56" spans="1:22" ht="14.25" x14ac:dyDescent="0.25">
      <c r="A56" s="6" t="s">
        <v>157</v>
      </c>
      <c r="B56" s="9">
        <v>0.22</v>
      </c>
      <c r="C56" s="9">
        <v>8.6999999999999994E-2</v>
      </c>
      <c r="D56" s="9">
        <v>0.151</v>
      </c>
      <c r="E56" s="9">
        <v>0.14199999999999999</v>
      </c>
      <c r="F56" s="9">
        <v>0.04</v>
      </c>
      <c r="G56" s="9">
        <v>3.4000000000000002E-2</v>
      </c>
      <c r="H56" s="9">
        <v>8.3000000000000004E-2</v>
      </c>
      <c r="I56" s="9">
        <v>0.114</v>
      </c>
      <c r="J56" s="9">
        <v>9.2999999999999999E-2</v>
      </c>
      <c r="K56" s="9">
        <v>6.0999999999999999E-2</v>
      </c>
      <c r="L56" s="9">
        <v>0.13400000000000001</v>
      </c>
      <c r="M56" s="9">
        <v>1.0999999999999999E-2</v>
      </c>
      <c r="N56" s="9">
        <v>0.13800000000000001</v>
      </c>
      <c r="O56" s="9">
        <v>0.254</v>
      </c>
      <c r="P56" s="9">
        <v>0.108</v>
      </c>
      <c r="Q56" s="9">
        <v>6.3E-2</v>
      </c>
      <c r="R56" s="9">
        <v>0.11</v>
      </c>
      <c r="S56" s="9">
        <v>3.7999999999999999E-2</v>
      </c>
      <c r="T56" s="9">
        <v>0.04</v>
      </c>
      <c r="U56" s="9">
        <v>0.151</v>
      </c>
      <c r="V56" s="9"/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>
        <v>0.45833333333332998</v>
      </c>
      <c r="C58" s="9">
        <v>0.35833333333333001</v>
      </c>
      <c r="D58" s="9">
        <v>0.43</v>
      </c>
      <c r="E58" s="9">
        <v>0.26666666666666999</v>
      </c>
      <c r="F58" s="9">
        <v>0.33333333333332998</v>
      </c>
      <c r="G58" s="9">
        <v>0.34166666666667</v>
      </c>
      <c r="H58" s="9">
        <v>0.40833333333333</v>
      </c>
      <c r="I58" s="9">
        <v>0.2</v>
      </c>
      <c r="J58" s="9">
        <v>0.48</v>
      </c>
      <c r="K58" s="9">
        <v>0.255</v>
      </c>
      <c r="L58" s="9">
        <v>0.36499999999999999</v>
      </c>
      <c r="M58" s="9">
        <v>0.52</v>
      </c>
      <c r="N58" s="9">
        <v>0.37569060773481</v>
      </c>
      <c r="O58" s="9">
        <v>0.32911392405063</v>
      </c>
      <c r="P58" s="9">
        <v>0.25698324022345997</v>
      </c>
      <c r="Q58" s="9">
        <v>0.27500000000000002</v>
      </c>
      <c r="R58" s="9">
        <v>0.42975206611569999</v>
      </c>
      <c r="S58" s="9">
        <v>0.15</v>
      </c>
      <c r="T58" s="9">
        <v>0.2</v>
      </c>
      <c r="U58" s="9">
        <v>0.43333333333333002</v>
      </c>
      <c r="V58" s="9">
        <v>0.375</v>
      </c>
    </row>
    <row r="59" spans="1:22" ht="14.25" x14ac:dyDescent="0.25">
      <c r="A59" s="5" t="s">
        <v>156</v>
      </c>
      <c r="B59" s="9">
        <v>0.30833333333333002</v>
      </c>
      <c r="C59" s="9">
        <v>0.53333333333333</v>
      </c>
      <c r="D59" s="9">
        <v>0.47</v>
      </c>
      <c r="E59" s="9">
        <v>0.45</v>
      </c>
      <c r="F59" s="9">
        <v>0.49166666666667003</v>
      </c>
      <c r="G59" s="9">
        <v>0.49166666666667003</v>
      </c>
      <c r="H59" s="9">
        <v>0.55000000000000004</v>
      </c>
      <c r="I59" s="9">
        <v>0.63749999999999996</v>
      </c>
      <c r="J59" s="9">
        <v>0.41</v>
      </c>
      <c r="K59" s="9">
        <v>0.63</v>
      </c>
      <c r="L59" s="9">
        <v>0.47499999999999998</v>
      </c>
      <c r="M59" s="9">
        <v>0.38</v>
      </c>
      <c r="N59" s="9">
        <v>0.47513812154696</v>
      </c>
      <c r="O59" s="9">
        <v>0.48101265822785</v>
      </c>
      <c r="P59" s="9">
        <v>0.57541899441341005</v>
      </c>
      <c r="Q59" s="9">
        <v>0.625</v>
      </c>
      <c r="R59" s="9">
        <v>0.31404958677686001</v>
      </c>
      <c r="S59" s="9">
        <v>0.72499999999999998</v>
      </c>
      <c r="T59" s="9">
        <v>0.32500000000000001</v>
      </c>
      <c r="U59" s="9">
        <v>0.54166666666666996</v>
      </c>
      <c r="V59" s="9">
        <v>0.55000000000000004</v>
      </c>
    </row>
    <row r="60" spans="1:22" ht="15" thickBot="1" x14ac:dyDescent="0.3">
      <c r="A60" s="6" t="s">
        <v>157</v>
      </c>
      <c r="B60" s="9">
        <v>0.125</v>
      </c>
      <c r="C60" s="9">
        <v>4.1666666666670002E-2</v>
      </c>
      <c r="D60" s="9">
        <v>0.1</v>
      </c>
      <c r="E60" s="9">
        <v>0.23333333333333001</v>
      </c>
      <c r="F60" s="9">
        <v>0.16666666666666999</v>
      </c>
      <c r="G60" s="9">
        <v>0.125</v>
      </c>
      <c r="H60" s="9"/>
      <c r="I60" s="9">
        <v>0.05</v>
      </c>
      <c r="J60" s="9">
        <v>0.08</v>
      </c>
      <c r="K60" s="9">
        <v>9.5000000000000001E-2</v>
      </c>
      <c r="L60" s="9">
        <v>0.1</v>
      </c>
      <c r="M60" s="9">
        <v>0.01</v>
      </c>
      <c r="N60" s="9">
        <v>0.10497237569061001</v>
      </c>
      <c r="O60" s="9">
        <v>0.17721518987342</v>
      </c>
      <c r="P60" s="9">
        <v>0.13966480446926999</v>
      </c>
      <c r="Q60" s="9">
        <v>8.3333333333329998E-2</v>
      </c>
      <c r="R60" s="9">
        <v>0.22314049586776999</v>
      </c>
      <c r="S60" s="9">
        <v>0.1</v>
      </c>
      <c r="T60" s="9">
        <v>0.27500000000000002</v>
      </c>
      <c r="U60" s="9">
        <v>1.6666666666670001E-2</v>
      </c>
      <c r="V60" s="9">
        <v>7.4999999999999997E-2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>
        <v>0.45370370370370372</v>
      </c>
      <c r="C62" s="9">
        <v>0.30630630630630629</v>
      </c>
      <c r="D62" s="9">
        <v>0.19780219780219782</v>
      </c>
      <c r="E62" s="9">
        <v>0.33333333333333326</v>
      </c>
      <c r="F62" s="9">
        <v>0.44761904761904764</v>
      </c>
      <c r="G62" s="9">
        <v>0.2831858407079646</v>
      </c>
      <c r="H62" s="9">
        <v>0.36283185840707965</v>
      </c>
      <c r="I62" s="9">
        <v>0.21935483870967742</v>
      </c>
      <c r="J62" s="9">
        <v>0.24137931034482757</v>
      </c>
      <c r="K62" s="9">
        <v>0.15300546448087432</v>
      </c>
      <c r="L62" s="9">
        <v>0.52906976744186052</v>
      </c>
      <c r="M62" s="9">
        <v>0.24761904761904763</v>
      </c>
      <c r="N62" s="9">
        <v>0.2982456140350877</v>
      </c>
      <c r="O62" s="9">
        <v>0.2857142857142857</v>
      </c>
      <c r="P62" s="9">
        <v>0.26470588235294118</v>
      </c>
      <c r="Q62" s="9">
        <v>0.21296296296296297</v>
      </c>
      <c r="R62" s="9">
        <v>0.35416666666666674</v>
      </c>
      <c r="S62" s="9">
        <v>0.16326530612244899</v>
      </c>
      <c r="T62" s="9">
        <v>0.28000000000000003</v>
      </c>
      <c r="U62" s="9">
        <v>0.24107142857142858</v>
      </c>
      <c r="V62" s="9">
        <v>6.6666666666666666E-2</v>
      </c>
    </row>
    <row r="63" spans="1:22" ht="14.25" x14ac:dyDescent="0.25">
      <c r="A63" s="5" t="s">
        <v>156</v>
      </c>
      <c r="B63" s="9">
        <v>0.44444444444444442</v>
      </c>
      <c r="C63" s="9">
        <v>0.46846846846846846</v>
      </c>
      <c r="D63" s="9">
        <v>0.62637362637362637</v>
      </c>
      <c r="E63" s="9">
        <v>0.48648648648648651</v>
      </c>
      <c r="F63" s="9">
        <v>0.34285714285714286</v>
      </c>
      <c r="G63" s="9">
        <v>0.53982300884955747</v>
      </c>
      <c r="H63" s="9">
        <v>0.40707964601769914</v>
      </c>
      <c r="I63" s="9">
        <v>0.6645161290322581</v>
      </c>
      <c r="J63" s="9">
        <v>0.60919540229885061</v>
      </c>
      <c r="K63" s="9">
        <v>0.46448087431693991</v>
      </c>
      <c r="L63" s="9">
        <v>0.38372093023255816</v>
      </c>
      <c r="M63" s="9">
        <v>0.61904761904761907</v>
      </c>
      <c r="N63" s="9">
        <v>0.40350877192982454</v>
      </c>
      <c r="O63" s="9">
        <v>0.54545454545454541</v>
      </c>
      <c r="P63" s="9">
        <v>0.61764705882352944</v>
      </c>
      <c r="Q63" s="9">
        <v>0.53703703703703709</v>
      </c>
      <c r="R63" s="9">
        <v>0.46875</v>
      </c>
      <c r="S63" s="9">
        <v>0.67346938775510201</v>
      </c>
      <c r="T63" s="9">
        <v>0.54</v>
      </c>
      <c r="U63" s="9">
        <v>0.49107142857142855</v>
      </c>
      <c r="V63" s="9">
        <v>0.83333333333333348</v>
      </c>
    </row>
    <row r="64" spans="1:22" ht="15" thickBot="1" x14ac:dyDescent="0.3">
      <c r="A64" s="6" t="s">
        <v>157</v>
      </c>
      <c r="B64" s="9">
        <v>0.10185185185185185</v>
      </c>
      <c r="C64" s="9">
        <v>0.22522522522522523</v>
      </c>
      <c r="D64" s="9">
        <v>0.17582417582417584</v>
      </c>
      <c r="E64" s="9">
        <v>0.1801801801801802</v>
      </c>
      <c r="F64" s="9">
        <v>0.20952380952380953</v>
      </c>
      <c r="G64" s="9">
        <v>0.17699115044247787</v>
      </c>
      <c r="H64" s="9">
        <v>0.23008849557522124</v>
      </c>
      <c r="I64" s="9">
        <v>0.11612903225806452</v>
      </c>
      <c r="J64" s="9">
        <v>0.14942528735632185</v>
      </c>
      <c r="K64" s="9">
        <v>0.38251366120218577</v>
      </c>
      <c r="L64" s="9">
        <v>8.7209302325581384E-2</v>
      </c>
      <c r="M64" s="9">
        <v>0.13333333333333333</v>
      </c>
      <c r="N64" s="9">
        <v>0.2982456140350877</v>
      </c>
      <c r="O64" s="9">
        <v>0.16883116883116883</v>
      </c>
      <c r="P64" s="9">
        <v>0.1176470588235294</v>
      </c>
      <c r="Q64" s="9">
        <v>0.25</v>
      </c>
      <c r="R64" s="9">
        <v>0.17708333333333337</v>
      </c>
      <c r="S64" s="9">
        <v>0.16326530612244899</v>
      </c>
      <c r="T64" s="9">
        <v>0.18</v>
      </c>
      <c r="U64" s="9">
        <v>0.26785714285714285</v>
      </c>
      <c r="V64" s="9">
        <v>0.1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70</v>
      </c>
      <c r="B68" s="104" t="s">
        <v>112</v>
      </c>
      <c r="C68" s="105" t="s">
        <v>113</v>
      </c>
      <c r="D68" s="1"/>
      <c r="E68" s="1"/>
      <c r="F68" s="113" t="s">
        <v>70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38.950715421303656</v>
      </c>
      <c r="C69" s="19">
        <f>100*C83+C82*50+C81*0</f>
        <v>39.047619047619051</v>
      </c>
      <c r="F69" s="37">
        <v>2019</v>
      </c>
      <c r="G69" s="19">
        <f>100*G83+G82*50+G81*0</f>
        <v>41.996699669967001</v>
      </c>
      <c r="H69" s="19">
        <f>100*H83+H82*50+H81*0</f>
        <v>39.789520824003588</v>
      </c>
      <c r="I69" s="19">
        <f t="shared" ref="I69:K69" si="8">100*I83+I82*50+I81*0</f>
        <v>37.135450421257289</v>
      </c>
      <c r="J69" s="19">
        <f t="shared" si="8"/>
        <v>36.149471974004875</v>
      </c>
      <c r="K69" s="44">
        <f t="shared" si="8"/>
        <v>39.543010752688168</v>
      </c>
    </row>
    <row r="70" spans="1:32" ht="13.5" customHeight="1" x14ac:dyDescent="0.25">
      <c r="A70" s="37">
        <v>2017</v>
      </c>
      <c r="B70" s="19">
        <f>100*B87+B86*50+B85*0</f>
        <v>40.369181380417338</v>
      </c>
      <c r="C70" s="19">
        <f>100*C87+C86*50+C85*0</f>
        <v>39.23130193905817</v>
      </c>
      <c r="F70" s="37">
        <v>2017</v>
      </c>
      <c r="G70" s="19">
        <f>100*G87+G86*50+G85*0</f>
        <v>41.806722689075627</v>
      </c>
      <c r="H70" s="19">
        <f>100*H87+H86*50+H85*0</f>
        <v>40.491283676703645</v>
      </c>
      <c r="I70" s="19">
        <f t="shared" ref="I70:K70" si="9">100*I87+I86*50+I85*0</f>
        <v>37.701149425287355</v>
      </c>
      <c r="J70" s="19">
        <f t="shared" si="9"/>
        <v>39.339019189765459</v>
      </c>
      <c r="K70" s="44">
        <f t="shared" si="9"/>
        <v>39.191176470588239</v>
      </c>
    </row>
    <row r="71" spans="1:32" ht="13.5" customHeight="1" x14ac:dyDescent="0.25">
      <c r="A71" s="37">
        <v>2016</v>
      </c>
      <c r="B71" s="19">
        <f>100*B91+B90*50+B89*0</f>
        <v>37.774921451013995</v>
      </c>
      <c r="C71" s="19">
        <f>100*C91+C90*50+C89*0</f>
        <v>37.605250123823673</v>
      </c>
      <c r="F71" s="37">
        <v>2016</v>
      </c>
      <c r="G71" s="19">
        <f>100*G91+G90*50+G89*0</f>
        <v>40.495207667731627</v>
      </c>
      <c r="H71" s="19">
        <f>100*H91+H90*50+H89*0</f>
        <v>38.961038961038966</v>
      </c>
      <c r="I71" s="19">
        <f t="shared" ref="I71:K71" si="10">100*I91+I90*50+I89*0</f>
        <v>35.699865410497978</v>
      </c>
      <c r="J71" s="19">
        <f t="shared" si="10"/>
        <v>36.603585657370516</v>
      </c>
      <c r="K71" s="44">
        <f t="shared" si="10"/>
        <v>36.319317489335774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19" t="s">
        <v>99</v>
      </c>
    </row>
    <row r="74" spans="1:32" ht="13.5" customHeight="1" x14ac:dyDescent="0.25">
      <c r="A74" s="37">
        <v>2009</v>
      </c>
      <c r="B74" s="19">
        <f>100*B103+B102*50+B101*0</f>
        <v>46.648301193755735</v>
      </c>
      <c r="C74" s="19">
        <f>100*C103+C102*50+C101*0</f>
        <v>45.992366412213741</v>
      </c>
      <c r="F74" s="37">
        <v>2009</v>
      </c>
      <c r="G74" s="19">
        <f>100*G103+G102*50+G101*0</f>
        <v>47.570850202429149</v>
      </c>
      <c r="H74" s="19">
        <f>100*H103+H102*50+H101*0</f>
        <v>46.189839572192511</v>
      </c>
      <c r="I74" s="19">
        <f t="shared" ref="I74:K74" si="11">100*I103+I102*50+I101*0</f>
        <v>45.965417867435157</v>
      </c>
      <c r="J74" s="19">
        <f t="shared" si="11"/>
        <v>44.848484848484844</v>
      </c>
      <c r="K74" s="19">
        <f t="shared" si="11"/>
        <v>46.723044397462999</v>
      </c>
    </row>
    <row r="75" spans="1:32" ht="13.5" customHeight="1" x14ac:dyDescent="0.25">
      <c r="A75" s="37">
        <v>2008</v>
      </c>
      <c r="B75" s="19">
        <f>100*B107+B106*50+B105*0</f>
        <v>41.9</v>
      </c>
      <c r="C75" s="19">
        <f>100*C107+C106*50+C105*0</f>
        <v>42.5</v>
      </c>
      <c r="F75" s="37">
        <v>2008</v>
      </c>
      <c r="G75" s="19">
        <f>100*G107+G106*50+G105*0</f>
        <v>43.400000000000006</v>
      </c>
      <c r="H75" s="19">
        <f>100*H107+H106*50+H105*0</f>
        <v>41.099999999999994</v>
      </c>
      <c r="I75" s="19">
        <f t="shared" ref="I75:K75" si="12">100*I107+I106*50+I105*0</f>
        <v>38.25</v>
      </c>
      <c r="J75" s="19">
        <f t="shared" si="12"/>
        <v>42.9</v>
      </c>
      <c r="K75" s="19">
        <f t="shared" si="12"/>
        <v>45.2</v>
      </c>
    </row>
    <row r="76" spans="1:32" ht="13.5" customHeight="1" x14ac:dyDescent="0.25">
      <c r="A76" s="37">
        <v>2007</v>
      </c>
      <c r="B76" s="19">
        <f>100*B111+B110*50+B109*0</f>
        <v>35.942906574394449</v>
      </c>
      <c r="C76" s="19">
        <f>100*C111+C110*50+C109*0</f>
        <v>35.491071428571402</v>
      </c>
      <c r="F76" s="37">
        <v>2007</v>
      </c>
      <c r="G76" s="19">
        <f>100*G111+G110*50+G109*0</f>
        <v>35.908141962400002</v>
      </c>
      <c r="H76" s="19">
        <f>100*H111+H110*50+H109*0</f>
        <v>36.005256241800005</v>
      </c>
      <c r="I76" s="19">
        <f t="shared" ref="I76:K76" si="13">100*I111+I110*50+I109*0</f>
        <v>35.026041666650002</v>
      </c>
      <c r="J76" s="19">
        <f t="shared" si="13"/>
        <v>34.6875</v>
      </c>
      <c r="K76" s="19">
        <f t="shared" si="13"/>
        <v>36.151079136699998</v>
      </c>
    </row>
    <row r="77" spans="1:32" ht="13.5" customHeight="1" thickBot="1" x14ac:dyDescent="0.3">
      <c r="A77" s="40">
        <v>2006</v>
      </c>
      <c r="B77" s="19">
        <f>100*B115+B114*50+B113*0</f>
        <v>43.462246777163905</v>
      </c>
      <c r="C77" s="19">
        <f>100*C115+C114*50+C113*0</f>
        <v>46.181965881397232</v>
      </c>
      <c r="F77" s="40">
        <v>2006</v>
      </c>
      <c r="G77" s="19">
        <f>100*G115+G114*50+G113*0</f>
        <v>46.041666666666671</v>
      </c>
      <c r="H77" s="19">
        <f t="shared" ref="H77:K77" si="14">100*H115+H114*50+H113*0</f>
        <v>42.406015037593988</v>
      </c>
      <c r="I77" s="19">
        <f t="shared" si="14"/>
        <v>39.837398373983739</v>
      </c>
      <c r="J77" s="19">
        <f t="shared" si="14"/>
        <v>45.741324921135643</v>
      </c>
      <c r="K77" s="19">
        <f t="shared" si="14"/>
        <v>50.618556701030933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0.29438261791202969</v>
      </c>
      <c r="C81" s="9">
        <v>0.2943089430894309</v>
      </c>
      <c r="F81" s="4" t="s">
        <v>155</v>
      </c>
      <c r="G81" s="9">
        <v>0.26320132013201319</v>
      </c>
      <c r="H81" s="9">
        <v>0.28616211374832062</v>
      </c>
      <c r="I81" s="9">
        <v>0.32858068697342835</v>
      </c>
      <c r="J81" s="9">
        <v>0.32981316003249389</v>
      </c>
      <c r="K81" s="9">
        <v>0.27258064516129032</v>
      </c>
    </row>
    <row r="82" spans="1:11" ht="14.25" x14ac:dyDescent="0.25">
      <c r="A82" s="12" t="s">
        <v>156</v>
      </c>
      <c r="B82" s="9">
        <v>0.63222045574986752</v>
      </c>
      <c r="C82" s="9">
        <v>0.63042973286875725</v>
      </c>
      <c r="F82" s="12" t="s">
        <v>156</v>
      </c>
      <c r="G82" s="9">
        <v>0.63366336633663367</v>
      </c>
      <c r="H82" s="9">
        <v>0.6318853560232871</v>
      </c>
      <c r="I82" s="9">
        <v>0.60012961762799744</v>
      </c>
      <c r="J82" s="9">
        <v>0.61738424045491469</v>
      </c>
      <c r="K82" s="9">
        <v>0.66397849462365588</v>
      </c>
    </row>
    <row r="83" spans="1:11" ht="15" thickBot="1" x14ac:dyDescent="0.3">
      <c r="A83" s="5" t="s">
        <v>157</v>
      </c>
      <c r="B83" s="9">
        <v>7.3396926338102811E-2</v>
      </c>
      <c r="C83" s="9">
        <v>7.526132404181185E-2</v>
      </c>
      <c r="F83" s="5" t="s">
        <v>157</v>
      </c>
      <c r="G83" s="9">
        <v>0.10313531353135313</v>
      </c>
      <c r="H83" s="9">
        <v>8.1952530228392301E-2</v>
      </c>
      <c r="I83" s="9">
        <v>7.1289695398574202E-2</v>
      </c>
      <c r="J83" s="9">
        <v>5.2802599512591392E-2</v>
      </c>
      <c r="K83" s="9">
        <v>6.3440860215053768E-2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0.2712680577849117</v>
      </c>
      <c r="C85" s="9">
        <v>0.28324099722991691</v>
      </c>
      <c r="F85" s="4" t="s">
        <v>155</v>
      </c>
      <c r="G85" s="9">
        <v>0.23529411764705879</v>
      </c>
      <c r="H85" s="9">
        <v>0.27099841521394613</v>
      </c>
      <c r="I85" s="9">
        <v>0.31264367816091954</v>
      </c>
      <c r="J85" s="9">
        <v>0.31556503198294245</v>
      </c>
      <c r="K85" s="9">
        <v>0.26617647058823529</v>
      </c>
    </row>
    <row r="86" spans="1:11" ht="14.25" x14ac:dyDescent="0.25">
      <c r="A86" s="12" t="s">
        <v>156</v>
      </c>
      <c r="B86" s="9">
        <v>0.6500802568218299</v>
      </c>
      <c r="C86" s="9">
        <v>0.64889196675900285</v>
      </c>
      <c r="F86" s="12" t="s">
        <v>156</v>
      </c>
      <c r="G86" s="9">
        <v>0.69327731092436973</v>
      </c>
      <c r="H86" s="9">
        <v>0.64817749603803487</v>
      </c>
      <c r="I86" s="9">
        <v>0.62068965517241381</v>
      </c>
      <c r="J86" s="9">
        <v>0.58208955223880599</v>
      </c>
      <c r="K86" s="9">
        <v>0.68382352941176483</v>
      </c>
    </row>
    <row r="87" spans="1:11" ht="15" thickBot="1" x14ac:dyDescent="0.3">
      <c r="A87" s="5" t="s">
        <v>157</v>
      </c>
      <c r="B87" s="9">
        <v>7.8651685393258425E-2</v>
      </c>
      <c r="C87" s="9">
        <v>6.7867036011080337E-2</v>
      </c>
      <c r="F87" s="5" t="s">
        <v>157</v>
      </c>
      <c r="G87" s="9">
        <v>7.1428571428571425E-2</v>
      </c>
      <c r="H87" s="9">
        <v>8.0824088748019024E-2</v>
      </c>
      <c r="I87" s="9">
        <v>6.6666666666666666E-2</v>
      </c>
      <c r="J87" s="9">
        <v>0.1023454157782516</v>
      </c>
      <c r="K87" s="9">
        <v>0.05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>
        <v>0.32133676092544988</v>
      </c>
      <c r="C89" s="9">
        <v>0.3263992075284794</v>
      </c>
      <c r="F89" s="4" t="s">
        <v>155</v>
      </c>
      <c r="G89" s="9">
        <v>0.29792332268370608</v>
      </c>
      <c r="H89" s="9">
        <v>0.3070500927643785</v>
      </c>
      <c r="I89" s="9">
        <v>0.35733512786002691</v>
      </c>
      <c r="J89" s="9">
        <v>0.33167330677290835</v>
      </c>
      <c r="K89" s="9">
        <v>0.33150517976843391</v>
      </c>
    </row>
    <row r="90" spans="1:11" ht="14.25" x14ac:dyDescent="0.25">
      <c r="A90" s="12" t="s">
        <v>156</v>
      </c>
      <c r="B90" s="9">
        <v>0.60182804912882037</v>
      </c>
      <c r="C90" s="9">
        <v>0.5950965824665676</v>
      </c>
      <c r="F90" s="12" t="s">
        <v>156</v>
      </c>
      <c r="G90" s="9">
        <v>0.59424920127795522</v>
      </c>
      <c r="H90" s="9">
        <v>0.60667903525046385</v>
      </c>
      <c r="I90" s="9">
        <v>0.57133243606998652</v>
      </c>
      <c r="J90" s="9">
        <v>0.60458167330677293</v>
      </c>
      <c r="K90" s="9">
        <v>0.61060329067641683</v>
      </c>
    </row>
    <row r="91" spans="1:11" ht="15" thickBot="1" x14ac:dyDescent="0.3">
      <c r="A91" s="5" t="s">
        <v>157</v>
      </c>
      <c r="B91" s="9">
        <v>7.6835189945729798E-2</v>
      </c>
      <c r="C91" s="9">
        <v>7.8504210004952946E-2</v>
      </c>
      <c r="F91" s="5" t="s">
        <v>157</v>
      </c>
      <c r="G91" s="9">
        <v>0.10782747603833866</v>
      </c>
      <c r="H91" s="9">
        <v>8.6270871985157704E-2</v>
      </c>
      <c r="I91" s="9">
        <v>7.1332436069986543E-2</v>
      </c>
      <c r="J91" s="9">
        <v>6.3745019920318724E-2</v>
      </c>
      <c r="K91" s="9">
        <v>5.7891529555149299E-2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8" t="s">
        <v>99</v>
      </c>
      <c r="C93" s="8" t="s">
        <v>99</v>
      </c>
      <c r="F93" s="4" t="s">
        <v>155</v>
      </c>
      <c r="G93" s="8" t="s">
        <v>99</v>
      </c>
      <c r="H93" s="8" t="s">
        <v>99</v>
      </c>
      <c r="I93" s="8" t="s">
        <v>99</v>
      </c>
      <c r="J93" s="8" t="s">
        <v>99</v>
      </c>
      <c r="K93" s="8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10" t="s">
        <v>99</v>
      </c>
      <c r="C95" s="10" t="s">
        <v>99</v>
      </c>
      <c r="F95" s="5" t="s">
        <v>157</v>
      </c>
      <c r="G95" s="10" t="s">
        <v>99</v>
      </c>
      <c r="H95" s="10" t="s">
        <v>99</v>
      </c>
      <c r="I95" s="10" t="s">
        <v>99</v>
      </c>
      <c r="J95" s="10" t="s">
        <v>99</v>
      </c>
      <c r="K95" s="10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8" t="s">
        <v>99</v>
      </c>
      <c r="C97" s="8" t="s">
        <v>99</v>
      </c>
      <c r="F97" s="4" t="s">
        <v>155</v>
      </c>
      <c r="G97" s="8" t="s">
        <v>99</v>
      </c>
      <c r="H97" s="8" t="s">
        <v>99</v>
      </c>
      <c r="I97" s="8" t="s">
        <v>99</v>
      </c>
      <c r="J97" s="8" t="s">
        <v>99</v>
      </c>
      <c r="K97" s="8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10" t="s">
        <v>99</v>
      </c>
      <c r="C99" s="10" t="s">
        <v>99</v>
      </c>
      <c r="F99" s="5" t="s">
        <v>157</v>
      </c>
      <c r="G99" s="10" t="s">
        <v>99</v>
      </c>
      <c r="H99" s="10" t="s">
        <v>99</v>
      </c>
      <c r="I99" s="10" t="s">
        <v>99</v>
      </c>
      <c r="J99" s="10" t="s">
        <v>99</v>
      </c>
      <c r="K99" s="10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>
        <v>0.27731864095500458</v>
      </c>
      <c r="C101" s="9">
        <v>0.3099236641221374</v>
      </c>
      <c r="F101" s="4" t="s">
        <v>155</v>
      </c>
      <c r="G101" s="9">
        <v>0.2793522267206478</v>
      </c>
      <c r="H101" s="9">
        <v>0.29010695187165775</v>
      </c>
      <c r="I101" s="9">
        <v>0.29106628242074928</v>
      </c>
      <c r="J101" s="9">
        <v>0.31212121212121213</v>
      </c>
      <c r="K101" s="9">
        <v>0.30443974630021142</v>
      </c>
    </row>
    <row r="102" spans="1:11" ht="14.25" x14ac:dyDescent="0.25">
      <c r="A102" s="12" t="s">
        <v>156</v>
      </c>
      <c r="B102" s="9">
        <v>0.51239669421487599</v>
      </c>
      <c r="C102" s="9">
        <v>0.46030534351145036</v>
      </c>
      <c r="F102" s="12" t="s">
        <v>156</v>
      </c>
      <c r="G102" s="9">
        <v>0.48987854251012147</v>
      </c>
      <c r="H102" s="9">
        <v>0.49598930481283415</v>
      </c>
      <c r="I102" s="9">
        <v>0.49855907780979825</v>
      </c>
      <c r="J102" s="9">
        <v>0.47878787878787876</v>
      </c>
      <c r="K102" s="9">
        <v>0.45665961945031713</v>
      </c>
    </row>
    <row r="103" spans="1:11" ht="15" thickBot="1" x14ac:dyDescent="0.3">
      <c r="A103" s="5" t="s">
        <v>157</v>
      </c>
      <c r="B103" s="9">
        <v>0.21028466483011937</v>
      </c>
      <c r="C103" s="9">
        <v>0.22977099236641224</v>
      </c>
      <c r="F103" s="5" t="s">
        <v>157</v>
      </c>
      <c r="G103" s="9">
        <v>0.23076923076923075</v>
      </c>
      <c r="H103" s="9">
        <v>0.21390374331550802</v>
      </c>
      <c r="I103" s="9">
        <v>0.21037463976945245</v>
      </c>
      <c r="J103" s="9">
        <v>0.20909090909090908</v>
      </c>
      <c r="K103" s="9">
        <v>0.23890063424947147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>
        <v>0.25700000000000001</v>
      </c>
      <c r="C105" s="9">
        <v>0.26500000000000001</v>
      </c>
      <c r="F105" s="4" t="s">
        <v>155</v>
      </c>
      <c r="G105" s="9">
        <v>0.26300000000000001</v>
      </c>
      <c r="H105" s="9">
        <v>0.26500000000000001</v>
      </c>
      <c r="I105" s="9">
        <v>0.311</v>
      </c>
      <c r="J105" s="9">
        <v>0.251</v>
      </c>
      <c r="K105" s="9">
        <v>0.218</v>
      </c>
    </row>
    <row r="106" spans="1:11" ht="14.25" x14ac:dyDescent="0.25">
      <c r="A106" s="12" t="s">
        <v>156</v>
      </c>
      <c r="B106" s="9">
        <v>0.64800000000000002</v>
      </c>
      <c r="C106" s="9">
        <v>0.622</v>
      </c>
      <c r="F106" s="12" t="s">
        <v>156</v>
      </c>
      <c r="G106" s="9">
        <v>0.60599999999999998</v>
      </c>
      <c r="H106" s="9">
        <v>0.64800000000000002</v>
      </c>
      <c r="I106" s="9">
        <v>0.61299999999999999</v>
      </c>
      <c r="J106" s="9">
        <v>0.64</v>
      </c>
      <c r="K106" s="9">
        <v>0.66</v>
      </c>
    </row>
    <row r="107" spans="1:11" ht="14.25" x14ac:dyDescent="0.25">
      <c r="A107" s="5" t="s">
        <v>157</v>
      </c>
      <c r="B107" s="9">
        <v>9.5000000000000001E-2</v>
      </c>
      <c r="C107" s="9">
        <v>0.114</v>
      </c>
      <c r="F107" s="5" t="s">
        <v>157</v>
      </c>
      <c r="G107" s="9">
        <v>0.13100000000000001</v>
      </c>
      <c r="H107" s="9">
        <v>8.6999999999999994E-2</v>
      </c>
      <c r="I107" s="9">
        <v>7.5999999999999998E-2</v>
      </c>
      <c r="J107" s="9">
        <v>0.109</v>
      </c>
      <c r="K107" s="9">
        <v>0.122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>
        <v>0.35121107266436002</v>
      </c>
      <c r="C109" s="9">
        <v>0.34151785714285698</v>
      </c>
      <c r="F109" s="4" t="s">
        <v>155</v>
      </c>
      <c r="G109" s="9">
        <v>0.34237995824599998</v>
      </c>
      <c r="H109" s="9">
        <v>0.35742444152399999</v>
      </c>
      <c r="I109" s="9">
        <v>0.375</v>
      </c>
      <c r="J109" s="9">
        <v>0.36875000000000002</v>
      </c>
      <c r="K109" s="9">
        <v>0.30035971223000002</v>
      </c>
    </row>
    <row r="110" spans="1:11" ht="14.25" x14ac:dyDescent="0.25">
      <c r="A110" s="12" t="s">
        <v>156</v>
      </c>
      <c r="B110" s="9">
        <v>0.50259515570934299</v>
      </c>
      <c r="C110" s="9">
        <v>0.50297619047619002</v>
      </c>
      <c r="F110" s="12" t="s">
        <v>156</v>
      </c>
      <c r="G110" s="9">
        <v>0.51356993737000001</v>
      </c>
      <c r="H110" s="9">
        <v>0.51773981603200003</v>
      </c>
      <c r="I110" s="9">
        <v>0.48697916666699997</v>
      </c>
      <c r="J110" s="9">
        <v>0.47499999999999998</v>
      </c>
      <c r="K110" s="9">
        <v>0.5</v>
      </c>
    </row>
    <row r="111" spans="1:11" ht="15" thickBot="1" x14ac:dyDescent="0.3">
      <c r="A111" s="5" t="s">
        <v>157</v>
      </c>
      <c r="B111" s="9">
        <v>0.108131487889273</v>
      </c>
      <c r="C111" s="9">
        <v>0.103422619047619</v>
      </c>
      <c r="F111" s="5" t="s">
        <v>157</v>
      </c>
      <c r="G111" s="9">
        <v>0.102296450939</v>
      </c>
      <c r="H111" s="9">
        <v>0.101182654402</v>
      </c>
      <c r="I111" s="9">
        <v>0.106770833333</v>
      </c>
      <c r="J111" s="9">
        <v>0.109375</v>
      </c>
      <c r="K111" s="9">
        <v>0.111510791367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>
        <v>0.31031307550644566</v>
      </c>
      <c r="C113" s="9">
        <v>0.28188464662875712</v>
      </c>
      <c r="F113" s="4" t="s">
        <v>155</v>
      </c>
      <c r="G113" s="9">
        <v>0.29166666666666669</v>
      </c>
      <c r="H113" s="9">
        <v>0.33383458646616548</v>
      </c>
      <c r="I113" s="9">
        <v>0.35230352303523033</v>
      </c>
      <c r="J113" s="9">
        <v>0.29022082018927448</v>
      </c>
      <c r="K113" s="9">
        <v>0.20412371134020618</v>
      </c>
    </row>
    <row r="114" spans="1:11" ht="14.25" x14ac:dyDescent="0.25">
      <c r="A114" s="12" t="s">
        <v>156</v>
      </c>
      <c r="B114" s="9">
        <v>0.5101289134438306</v>
      </c>
      <c r="C114" s="9">
        <v>0.51259138911454105</v>
      </c>
      <c r="F114" s="12" t="s">
        <v>156</v>
      </c>
      <c r="G114" s="9">
        <v>0.49583333333333335</v>
      </c>
      <c r="H114" s="9">
        <v>0.48421052631578942</v>
      </c>
      <c r="I114" s="9">
        <v>0.49864498644986449</v>
      </c>
      <c r="J114" s="9">
        <v>0.50473186119873814</v>
      </c>
      <c r="K114" s="9">
        <v>0.57938144329896912</v>
      </c>
    </row>
    <row r="115" spans="1:11" ht="15.6" customHeight="1" x14ac:dyDescent="0.25">
      <c r="A115" s="5" t="s">
        <v>157</v>
      </c>
      <c r="B115" s="9">
        <v>0.17955801104972377</v>
      </c>
      <c r="C115" s="9">
        <v>0.20552396425670186</v>
      </c>
      <c r="F115" s="5" t="s">
        <v>157</v>
      </c>
      <c r="G115" s="9">
        <v>0.21249999999999999</v>
      </c>
      <c r="H115" s="9">
        <v>0.18195488721804512</v>
      </c>
      <c r="I115" s="9">
        <v>0.14905149051490515</v>
      </c>
      <c r="J115" s="9">
        <v>0.20504731861198738</v>
      </c>
      <c r="K115" s="9">
        <v>0.21649484536082475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AF115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25" width="17.7109375" style="1" customWidth="1"/>
    <col min="26" max="16384" width="10.7109375" style="1"/>
  </cols>
  <sheetData>
    <row r="1" spans="1:10" s="16" customFormat="1" ht="30" customHeight="1" x14ac:dyDescent="0.2">
      <c r="A1" s="14" t="s">
        <v>189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15" customHeight="1" thickBot="1" x14ac:dyDescent="0.3">
      <c r="A4" s="121" t="s">
        <v>190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22">
        <v>2008</v>
      </c>
      <c r="I4" s="130">
        <v>2007</v>
      </c>
      <c r="J4" s="111">
        <v>2006</v>
      </c>
    </row>
    <row r="5" spans="1:10" ht="15" customHeight="1" x14ac:dyDescent="0.25">
      <c r="A5" s="4" t="s">
        <v>155</v>
      </c>
      <c r="B5" s="8">
        <v>0.24199999999999999</v>
      </c>
      <c r="C5" s="8">
        <v>0.29799999999999999</v>
      </c>
      <c r="D5" s="8" t="s">
        <v>99</v>
      </c>
      <c r="E5" s="8" t="s">
        <v>99</v>
      </c>
      <c r="F5" s="8" t="s">
        <v>99</v>
      </c>
      <c r="G5" s="8" t="s">
        <v>99</v>
      </c>
      <c r="H5" s="45" t="s">
        <v>99</v>
      </c>
      <c r="I5" s="70" t="s">
        <v>99</v>
      </c>
      <c r="J5" s="8" t="s">
        <v>99</v>
      </c>
    </row>
    <row r="6" spans="1:10" ht="15" customHeight="1" x14ac:dyDescent="0.25">
      <c r="A6" s="5" t="s">
        <v>156</v>
      </c>
      <c r="B6" s="9">
        <v>0.625</v>
      </c>
      <c r="C6" s="9">
        <v>0.59199999999999997</v>
      </c>
      <c r="D6" s="9" t="s">
        <v>99</v>
      </c>
      <c r="E6" s="9" t="s">
        <v>99</v>
      </c>
      <c r="F6" s="9" t="s">
        <v>99</v>
      </c>
      <c r="G6" s="9" t="s">
        <v>99</v>
      </c>
      <c r="H6" s="46" t="s">
        <v>99</v>
      </c>
      <c r="I6" s="71" t="s">
        <v>99</v>
      </c>
      <c r="J6" s="9" t="s">
        <v>99</v>
      </c>
    </row>
    <row r="7" spans="1:10" ht="15" customHeight="1" thickBot="1" x14ac:dyDescent="0.3">
      <c r="A7" s="6" t="s">
        <v>157</v>
      </c>
      <c r="B7" s="10">
        <v>0.13300000000000001</v>
      </c>
      <c r="C7" s="10">
        <v>0.11</v>
      </c>
      <c r="D7" s="10" t="s">
        <v>99</v>
      </c>
      <c r="E7" s="10" t="s">
        <v>99</v>
      </c>
      <c r="F7" s="10" t="s">
        <v>99</v>
      </c>
      <c r="G7" s="10" t="s">
        <v>99</v>
      </c>
      <c r="H7" s="47" t="s">
        <v>99</v>
      </c>
      <c r="I7" s="72" t="s">
        <v>99</v>
      </c>
      <c r="J7" s="10" t="s">
        <v>99</v>
      </c>
    </row>
    <row r="8" spans="1:10" ht="15" customHeight="1" x14ac:dyDescent="0.25">
      <c r="A8" s="51"/>
    </row>
    <row r="10" spans="1:10" ht="14.25" thickBot="1" x14ac:dyDescent="0.3">
      <c r="A10" s="2" t="s">
        <v>43</v>
      </c>
    </row>
    <row r="11" spans="1:10" ht="15" customHeight="1" thickBot="1" x14ac:dyDescent="0.3">
      <c r="A11" s="125" t="s">
        <v>190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122</v>
      </c>
      <c r="B12" s="11">
        <f t="shared" ref="B12:C12" si="0">100*B7+B6*50+B5*0</f>
        <v>44.55</v>
      </c>
      <c r="C12" s="35">
        <f t="shared" si="0"/>
        <v>40.599999999999994</v>
      </c>
      <c r="D12" s="11" t="s">
        <v>99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191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159</v>
      </c>
    </row>
    <row r="17" spans="1:23" ht="14.25" thickBot="1" x14ac:dyDescent="0.3"/>
    <row r="18" spans="1:23" s="28" customFormat="1" ht="28.5" x14ac:dyDescent="0.2">
      <c r="A18" s="113" t="s">
        <v>190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19">
        <f>100*B32+B31*50+B30*0</f>
        <v>48.116438356164387</v>
      </c>
      <c r="C19" s="19">
        <f t="shared" ref="C19:V19" si="1">100*C32+C31*50+C30*0</f>
        <v>37.543859649122808</v>
      </c>
      <c r="D19" s="19">
        <f t="shared" si="1"/>
        <v>40.028901734104046</v>
      </c>
      <c r="E19" s="19">
        <f t="shared" si="1"/>
        <v>42.937853107344637</v>
      </c>
      <c r="F19" s="19">
        <f t="shared" si="1"/>
        <v>44.345238095238095</v>
      </c>
      <c r="G19" s="19">
        <f t="shared" si="1"/>
        <v>42.476489028213166</v>
      </c>
      <c r="H19" s="19">
        <f t="shared" si="1"/>
        <v>44.985250737463133</v>
      </c>
      <c r="I19" s="19">
        <f t="shared" si="1"/>
        <v>55.456852791878177</v>
      </c>
      <c r="J19" s="19">
        <f t="shared" si="1"/>
        <v>45</v>
      </c>
      <c r="K19" s="19">
        <f t="shared" si="1"/>
        <v>40.688775510204081</v>
      </c>
      <c r="L19" s="19">
        <f t="shared" si="1"/>
        <v>48.703170028818441</v>
      </c>
      <c r="M19" s="19">
        <f t="shared" si="1"/>
        <v>47.838616714697409</v>
      </c>
      <c r="N19" s="19">
        <f t="shared" si="1"/>
        <v>56.693989071038253</v>
      </c>
      <c r="O19" s="19">
        <f t="shared" si="1"/>
        <v>45.333333333333336</v>
      </c>
      <c r="P19" s="19">
        <f t="shared" si="1"/>
        <v>33.717948717948715</v>
      </c>
      <c r="Q19" s="19">
        <f t="shared" si="1"/>
        <v>38.550724637681157</v>
      </c>
      <c r="R19" s="19">
        <f t="shared" si="1"/>
        <v>43.202416918429009</v>
      </c>
      <c r="S19" s="19">
        <f t="shared" si="1"/>
        <v>49.064171122994651</v>
      </c>
      <c r="T19" s="19">
        <f t="shared" si="1"/>
        <v>28.591160220994471</v>
      </c>
      <c r="U19" s="19">
        <f t="shared" si="1"/>
        <v>41.891891891891895</v>
      </c>
      <c r="V19" s="19">
        <f t="shared" si="1"/>
        <v>31.607629427792915</v>
      </c>
      <c r="W19" s="38">
        <f>B12</f>
        <v>44.55</v>
      </c>
    </row>
    <row r="20" spans="1:23" ht="14.25" x14ac:dyDescent="0.25">
      <c r="A20" s="37">
        <v>2017</v>
      </c>
      <c r="B20" s="19">
        <f>100*B36+B35*50+B34*0</f>
        <v>28.512396694214875</v>
      </c>
      <c r="C20" s="19">
        <f t="shared" ref="C20:V20" si="2">100*C36+C35*50+C34*0</f>
        <v>41.666666666666671</v>
      </c>
      <c r="D20" s="19">
        <f t="shared" si="2"/>
        <v>34.831460674157299</v>
      </c>
      <c r="E20" s="19">
        <f t="shared" si="2"/>
        <v>43.939393939393938</v>
      </c>
      <c r="F20" s="19">
        <f t="shared" si="2"/>
        <v>37.946428571428569</v>
      </c>
      <c r="G20" s="19">
        <f t="shared" si="2"/>
        <v>45.631067961165044</v>
      </c>
      <c r="H20" s="19">
        <f t="shared" si="2"/>
        <v>60.34482758620689</v>
      </c>
      <c r="I20" s="19">
        <f t="shared" si="2"/>
        <v>35.185185185185183</v>
      </c>
      <c r="J20" s="19">
        <f t="shared" si="2"/>
        <v>41.397849462365599</v>
      </c>
      <c r="K20" s="19">
        <f t="shared" si="2"/>
        <v>53.597122302158269</v>
      </c>
      <c r="L20" s="19">
        <f t="shared" si="2"/>
        <v>32.014388489208635</v>
      </c>
      <c r="M20" s="19">
        <f t="shared" si="2"/>
        <v>51.086956521739125</v>
      </c>
      <c r="N20" s="19">
        <f t="shared" si="2"/>
        <v>33.333333333333336</v>
      </c>
      <c r="O20" s="19">
        <f t="shared" si="2"/>
        <v>36.708860759493668</v>
      </c>
      <c r="P20" s="19">
        <f t="shared" si="2"/>
        <v>42.265193370165747</v>
      </c>
      <c r="Q20" s="19">
        <f t="shared" si="2"/>
        <v>51.360544217687078</v>
      </c>
      <c r="R20" s="19">
        <f t="shared" si="2"/>
        <v>39.719626168224295</v>
      </c>
      <c r="S20" s="19">
        <f t="shared" si="2"/>
        <v>35.294117647058826</v>
      </c>
      <c r="T20" s="19">
        <f t="shared" si="2"/>
        <v>39.83050847457627</v>
      </c>
      <c r="U20" s="19">
        <f t="shared" si="2"/>
        <v>33.206106870229007</v>
      </c>
      <c r="V20" s="19">
        <f t="shared" si="2"/>
        <v>41.463414634146339</v>
      </c>
      <c r="W20" s="39">
        <f>C12</f>
        <v>40.599999999999994</v>
      </c>
    </row>
    <row r="21" spans="1:23" ht="14.25" x14ac:dyDescent="0.25">
      <c r="A21" s="37">
        <v>2016</v>
      </c>
      <c r="B21" s="19" t="s">
        <v>99</v>
      </c>
      <c r="C21" s="19" t="s">
        <v>99</v>
      </c>
      <c r="D21" s="19" t="s">
        <v>99</v>
      </c>
      <c r="E21" s="19" t="s">
        <v>99</v>
      </c>
      <c r="F21" s="19" t="s">
        <v>99</v>
      </c>
      <c r="G21" s="19" t="s">
        <v>99</v>
      </c>
      <c r="H21" s="19" t="s">
        <v>99</v>
      </c>
      <c r="I21" s="19" t="s">
        <v>99</v>
      </c>
      <c r="J21" s="19" t="s">
        <v>99</v>
      </c>
      <c r="K21" s="19" t="s">
        <v>99</v>
      </c>
      <c r="L21" s="19" t="s">
        <v>99</v>
      </c>
      <c r="M21" s="19" t="s">
        <v>99</v>
      </c>
      <c r="N21" s="19" t="s">
        <v>99</v>
      </c>
      <c r="O21" s="19" t="s">
        <v>99</v>
      </c>
      <c r="P21" s="19" t="s">
        <v>99</v>
      </c>
      <c r="Q21" s="19" t="s">
        <v>99</v>
      </c>
      <c r="R21" s="19" t="s">
        <v>99</v>
      </c>
      <c r="S21" s="19" t="s">
        <v>99</v>
      </c>
      <c r="T21" s="19" t="s">
        <v>99</v>
      </c>
      <c r="U21" s="19" t="s">
        <v>99</v>
      </c>
      <c r="V21" s="19" t="s">
        <v>99</v>
      </c>
      <c r="W21" s="39" t="str">
        <f>D12</f>
        <v>NA</v>
      </c>
    </row>
    <row r="22" spans="1:23" ht="14.25" x14ac:dyDescent="0.25">
      <c r="A22" s="37">
        <v>2014</v>
      </c>
      <c r="B22" s="19" t="s">
        <v>99</v>
      </c>
      <c r="C22" s="19" t="s">
        <v>99</v>
      </c>
      <c r="D22" s="19" t="s">
        <v>99</v>
      </c>
      <c r="E22" s="19" t="s">
        <v>99</v>
      </c>
      <c r="F22" s="19" t="s">
        <v>99</v>
      </c>
      <c r="G22" s="19" t="s">
        <v>99</v>
      </c>
      <c r="H22" s="19" t="s">
        <v>99</v>
      </c>
      <c r="I22" s="19" t="s">
        <v>99</v>
      </c>
      <c r="J22" s="19" t="s">
        <v>99</v>
      </c>
      <c r="K22" s="19" t="s">
        <v>99</v>
      </c>
      <c r="L22" s="19" t="s">
        <v>99</v>
      </c>
      <c r="M22" s="19" t="s">
        <v>99</v>
      </c>
      <c r="N22" s="19" t="s">
        <v>99</v>
      </c>
      <c r="O22" s="19" t="s">
        <v>99</v>
      </c>
      <c r="P22" s="19" t="s">
        <v>99</v>
      </c>
      <c r="Q22" s="19" t="s">
        <v>99</v>
      </c>
      <c r="R22" s="19" t="s">
        <v>99</v>
      </c>
      <c r="S22" s="19" t="s">
        <v>99</v>
      </c>
      <c r="T22" s="19" t="s">
        <v>99</v>
      </c>
      <c r="U22" s="19" t="s">
        <v>99</v>
      </c>
      <c r="V22" s="19" t="s">
        <v>99</v>
      </c>
      <c r="W22" s="39" t="str">
        <f>E12</f>
        <v>NA</v>
      </c>
    </row>
    <row r="23" spans="1:23" ht="14.25" x14ac:dyDescent="0.25">
      <c r="A23" s="37">
        <v>2012</v>
      </c>
      <c r="B23" s="19" t="s">
        <v>99</v>
      </c>
      <c r="C23" s="19" t="s">
        <v>99</v>
      </c>
      <c r="D23" s="19" t="s">
        <v>99</v>
      </c>
      <c r="E23" s="19" t="s">
        <v>99</v>
      </c>
      <c r="F23" s="19" t="s">
        <v>99</v>
      </c>
      <c r="G23" s="19" t="s">
        <v>99</v>
      </c>
      <c r="H23" s="19" t="s">
        <v>99</v>
      </c>
      <c r="I23" s="19" t="s">
        <v>99</v>
      </c>
      <c r="J23" s="19" t="s">
        <v>99</v>
      </c>
      <c r="K23" s="19" t="s">
        <v>99</v>
      </c>
      <c r="L23" s="19" t="s">
        <v>99</v>
      </c>
      <c r="M23" s="19" t="s">
        <v>99</v>
      </c>
      <c r="N23" s="19" t="s">
        <v>99</v>
      </c>
      <c r="O23" s="19" t="s">
        <v>99</v>
      </c>
      <c r="P23" s="19" t="s">
        <v>99</v>
      </c>
      <c r="Q23" s="19" t="s">
        <v>99</v>
      </c>
      <c r="R23" s="19" t="s">
        <v>99</v>
      </c>
      <c r="S23" s="19" t="s">
        <v>99</v>
      </c>
      <c r="T23" s="19" t="s">
        <v>99</v>
      </c>
      <c r="U23" s="19" t="s">
        <v>99</v>
      </c>
      <c r="V23" s="19" t="s">
        <v>99</v>
      </c>
      <c r="W23" s="39" t="str">
        <f>F12</f>
        <v>NA</v>
      </c>
    </row>
    <row r="24" spans="1:23" ht="14.25" x14ac:dyDescent="0.25">
      <c r="A24" s="37">
        <v>2009</v>
      </c>
      <c r="B24" s="19" t="s">
        <v>99</v>
      </c>
      <c r="C24" s="19" t="s">
        <v>99</v>
      </c>
      <c r="D24" s="19" t="s">
        <v>99</v>
      </c>
      <c r="E24" s="19" t="s">
        <v>99</v>
      </c>
      <c r="F24" s="19" t="s">
        <v>99</v>
      </c>
      <c r="G24" s="19" t="s">
        <v>99</v>
      </c>
      <c r="H24" s="19" t="s">
        <v>99</v>
      </c>
      <c r="I24" s="19" t="s">
        <v>99</v>
      </c>
      <c r="J24" s="19" t="s">
        <v>99</v>
      </c>
      <c r="K24" s="19" t="s">
        <v>99</v>
      </c>
      <c r="L24" s="19" t="s">
        <v>99</v>
      </c>
      <c r="M24" s="19" t="s">
        <v>99</v>
      </c>
      <c r="N24" s="19" t="s">
        <v>99</v>
      </c>
      <c r="O24" s="19" t="s">
        <v>99</v>
      </c>
      <c r="P24" s="19" t="s">
        <v>99</v>
      </c>
      <c r="Q24" s="19" t="s">
        <v>99</v>
      </c>
      <c r="R24" s="19" t="s">
        <v>99</v>
      </c>
      <c r="S24" s="19" t="s">
        <v>99</v>
      </c>
      <c r="T24" s="19" t="s">
        <v>99</v>
      </c>
      <c r="U24" s="19" t="s">
        <v>99</v>
      </c>
      <c r="V24" s="19" t="s">
        <v>99</v>
      </c>
      <c r="W24" s="39" t="str">
        <f>G12</f>
        <v>NA</v>
      </c>
    </row>
    <row r="25" spans="1:23" ht="14.25" x14ac:dyDescent="0.25">
      <c r="A25" s="37">
        <v>2008</v>
      </c>
      <c r="B25" s="19" t="s">
        <v>99</v>
      </c>
      <c r="C25" s="19" t="s">
        <v>99</v>
      </c>
      <c r="D25" s="19" t="s">
        <v>99</v>
      </c>
      <c r="E25" s="19" t="s">
        <v>99</v>
      </c>
      <c r="F25" s="19" t="s">
        <v>99</v>
      </c>
      <c r="G25" s="19" t="s">
        <v>99</v>
      </c>
      <c r="H25" s="19" t="s">
        <v>99</v>
      </c>
      <c r="I25" s="19" t="s">
        <v>99</v>
      </c>
      <c r="J25" s="19" t="s">
        <v>99</v>
      </c>
      <c r="K25" s="19" t="s">
        <v>99</v>
      </c>
      <c r="L25" s="19" t="s">
        <v>99</v>
      </c>
      <c r="M25" s="19" t="s">
        <v>99</v>
      </c>
      <c r="N25" s="19" t="s">
        <v>99</v>
      </c>
      <c r="O25" s="19" t="s">
        <v>99</v>
      </c>
      <c r="P25" s="19" t="s">
        <v>99</v>
      </c>
      <c r="Q25" s="19" t="s">
        <v>99</v>
      </c>
      <c r="R25" s="19" t="s">
        <v>99</v>
      </c>
      <c r="S25" s="19" t="s">
        <v>99</v>
      </c>
      <c r="T25" s="19" t="s">
        <v>99</v>
      </c>
      <c r="U25" s="19" t="s">
        <v>99</v>
      </c>
      <c r="V25" s="19" t="s">
        <v>99</v>
      </c>
      <c r="W25" s="39" t="str">
        <f>H12</f>
        <v>NA</v>
      </c>
    </row>
    <row r="26" spans="1:23" ht="14.25" x14ac:dyDescent="0.25">
      <c r="A26" s="37">
        <v>2007</v>
      </c>
      <c r="B26" s="19" t="s">
        <v>99</v>
      </c>
      <c r="C26" s="19" t="s">
        <v>99</v>
      </c>
      <c r="D26" s="19" t="s">
        <v>99</v>
      </c>
      <c r="E26" s="19" t="s">
        <v>99</v>
      </c>
      <c r="F26" s="19" t="s">
        <v>99</v>
      </c>
      <c r="G26" s="19" t="s">
        <v>99</v>
      </c>
      <c r="H26" s="19" t="s">
        <v>99</v>
      </c>
      <c r="I26" s="19" t="s">
        <v>99</v>
      </c>
      <c r="J26" s="19" t="s">
        <v>99</v>
      </c>
      <c r="K26" s="19" t="s">
        <v>99</v>
      </c>
      <c r="L26" s="19" t="s">
        <v>99</v>
      </c>
      <c r="M26" s="19" t="s">
        <v>99</v>
      </c>
      <c r="N26" s="19" t="s">
        <v>99</v>
      </c>
      <c r="O26" s="19" t="s">
        <v>99</v>
      </c>
      <c r="P26" s="19" t="s">
        <v>99</v>
      </c>
      <c r="Q26" s="19" t="s">
        <v>99</v>
      </c>
      <c r="R26" s="19" t="s">
        <v>99</v>
      </c>
      <c r="S26" s="19" t="s">
        <v>99</v>
      </c>
      <c r="T26" s="19" t="s">
        <v>99</v>
      </c>
      <c r="U26" s="19" t="s">
        <v>99</v>
      </c>
      <c r="V26" s="19" t="s">
        <v>99</v>
      </c>
      <c r="W26" s="39" t="str">
        <f>I12</f>
        <v>NA</v>
      </c>
    </row>
    <row r="27" spans="1:23" ht="15" thickBot="1" x14ac:dyDescent="0.3">
      <c r="A27" s="40">
        <v>2006</v>
      </c>
      <c r="B27" s="19" t="s">
        <v>99</v>
      </c>
      <c r="C27" s="19" t="s">
        <v>99</v>
      </c>
      <c r="D27" s="19" t="s">
        <v>99</v>
      </c>
      <c r="E27" s="19" t="s">
        <v>99</v>
      </c>
      <c r="F27" s="19" t="s">
        <v>99</v>
      </c>
      <c r="G27" s="19" t="s">
        <v>99</v>
      </c>
      <c r="H27" s="19" t="s">
        <v>99</v>
      </c>
      <c r="I27" s="19" t="s">
        <v>99</v>
      </c>
      <c r="J27" s="19" t="s">
        <v>99</v>
      </c>
      <c r="K27" s="19" t="s">
        <v>99</v>
      </c>
      <c r="L27" s="19" t="s">
        <v>99</v>
      </c>
      <c r="M27" s="19" t="s">
        <v>99</v>
      </c>
      <c r="N27" s="19" t="s">
        <v>99</v>
      </c>
      <c r="O27" s="19" t="s">
        <v>99</v>
      </c>
      <c r="P27" s="19" t="s">
        <v>99</v>
      </c>
      <c r="Q27" s="19" t="s">
        <v>99</v>
      </c>
      <c r="R27" s="19" t="s">
        <v>99</v>
      </c>
      <c r="S27" s="19" t="s">
        <v>99</v>
      </c>
      <c r="T27" s="19" t="s">
        <v>99</v>
      </c>
      <c r="U27" s="19" t="s">
        <v>99</v>
      </c>
      <c r="V27" s="19" t="s">
        <v>99</v>
      </c>
      <c r="W27" s="41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155</v>
      </c>
      <c r="B30" s="9">
        <v>0.2363013698630137</v>
      </c>
      <c r="C30" s="9">
        <v>0.34035087719298246</v>
      </c>
      <c r="D30" s="9">
        <v>0.25433526011560692</v>
      </c>
      <c r="E30" s="9">
        <v>0.2344632768361582</v>
      </c>
      <c r="F30" s="9">
        <v>0.25297619047619047</v>
      </c>
      <c r="G30" s="9">
        <v>0.2507836990595611</v>
      </c>
      <c r="H30" s="9">
        <v>0.17109144542772861</v>
      </c>
      <c r="I30" s="9">
        <v>0.11421319796954314</v>
      </c>
      <c r="J30" s="9">
        <v>0.21891891891891896</v>
      </c>
      <c r="K30" s="9">
        <v>0.22959183673469391</v>
      </c>
      <c r="L30" s="9">
        <v>0.21037463976945245</v>
      </c>
      <c r="M30" s="9">
        <v>0.22478386167146977</v>
      </c>
      <c r="N30" s="9">
        <v>0.17759562841530055</v>
      </c>
      <c r="O30" s="9">
        <v>0.14666666666666667</v>
      </c>
      <c r="P30" s="9">
        <v>0.34358974358974359</v>
      </c>
      <c r="Q30" s="9">
        <v>0.336231884057971</v>
      </c>
      <c r="R30" s="9">
        <v>0.27794561933534745</v>
      </c>
      <c r="S30" s="9">
        <v>0.22192513368983957</v>
      </c>
      <c r="T30" s="9">
        <v>0.45580110497237569</v>
      </c>
      <c r="U30" s="9">
        <v>0.27297297297297296</v>
      </c>
      <c r="V30" s="9">
        <v>0.45776566757493187</v>
      </c>
    </row>
    <row r="31" spans="1:23" ht="14.25" x14ac:dyDescent="0.25">
      <c r="A31" s="5" t="s">
        <v>156</v>
      </c>
      <c r="B31" s="9">
        <v>0.56506849315068497</v>
      </c>
      <c r="C31" s="9">
        <v>0.56842105263157894</v>
      </c>
      <c r="D31" s="9">
        <v>0.69075144508670516</v>
      </c>
      <c r="E31" s="9">
        <v>0.67231638418079098</v>
      </c>
      <c r="F31" s="9">
        <v>0.6071428571428571</v>
      </c>
      <c r="G31" s="9">
        <v>0.64890282131661448</v>
      </c>
      <c r="H31" s="9">
        <v>0.75811209439528027</v>
      </c>
      <c r="I31" s="9">
        <v>0.6624365482233503</v>
      </c>
      <c r="J31" s="9">
        <v>0.66216216216216206</v>
      </c>
      <c r="K31" s="9">
        <v>0.72704081632653061</v>
      </c>
      <c r="L31" s="9">
        <v>0.60518731988472618</v>
      </c>
      <c r="M31" s="9">
        <v>0.59365994236311237</v>
      </c>
      <c r="N31" s="9">
        <v>0.51092896174863389</v>
      </c>
      <c r="O31" s="9">
        <v>0.8</v>
      </c>
      <c r="P31" s="9">
        <v>0.63846153846153841</v>
      </c>
      <c r="Q31" s="9">
        <v>0.55652173913043479</v>
      </c>
      <c r="R31" s="9">
        <v>0.58006042296072513</v>
      </c>
      <c r="S31" s="9">
        <v>0.57486631016042777</v>
      </c>
      <c r="T31" s="9">
        <v>0.51657458563535907</v>
      </c>
      <c r="U31" s="9">
        <v>0.61621621621621625</v>
      </c>
      <c r="V31" s="9">
        <v>0.45231607629427795</v>
      </c>
    </row>
    <row r="32" spans="1:23" ht="15" thickBot="1" x14ac:dyDescent="0.3">
      <c r="A32" s="6" t="s">
        <v>157</v>
      </c>
      <c r="B32" s="9">
        <v>0.19863013698630139</v>
      </c>
      <c r="C32" s="9">
        <v>9.1228070175438603E-2</v>
      </c>
      <c r="D32" s="9">
        <v>5.4913294797687862E-2</v>
      </c>
      <c r="E32" s="9">
        <v>9.3220338983050849E-2</v>
      </c>
      <c r="F32" s="9">
        <v>0.13988095238095238</v>
      </c>
      <c r="G32" s="9">
        <v>0.10031347962382445</v>
      </c>
      <c r="H32" s="9">
        <v>7.0796460176991149E-2</v>
      </c>
      <c r="I32" s="9">
        <v>0.2233502538071066</v>
      </c>
      <c r="J32" s="9">
        <v>0.11891891891891893</v>
      </c>
      <c r="K32" s="9">
        <v>4.336734693877551E-2</v>
      </c>
      <c r="L32" s="9">
        <v>0.18443804034582134</v>
      </c>
      <c r="M32" s="9">
        <v>0.18155619596541786</v>
      </c>
      <c r="N32" s="9">
        <v>0.31147540983606559</v>
      </c>
      <c r="O32" s="9">
        <v>5.3333333333333337E-2</v>
      </c>
      <c r="P32" s="9">
        <v>1.7948717948717947E-2</v>
      </c>
      <c r="Q32" s="9">
        <v>0.1072463768115942</v>
      </c>
      <c r="R32" s="9">
        <v>0.1419939577039275</v>
      </c>
      <c r="S32" s="9">
        <v>0.20320855614973263</v>
      </c>
      <c r="T32" s="9">
        <v>2.7624309392265192E-2</v>
      </c>
      <c r="U32" s="9">
        <v>0.11081081081081083</v>
      </c>
      <c r="V32" s="9">
        <v>8.9918256130790186E-2</v>
      </c>
    </row>
    <row r="33" spans="1:22" ht="15" thickBot="1" x14ac:dyDescent="0.3">
      <c r="A33" s="116">
        <v>2017</v>
      </c>
      <c r="B33" s="116" t="s">
        <v>77</v>
      </c>
      <c r="C33" s="116" t="s">
        <v>74</v>
      </c>
      <c r="D33" s="116" t="s">
        <v>87</v>
      </c>
      <c r="E33" s="116" t="s">
        <v>88</v>
      </c>
      <c r="F33" s="116" t="s">
        <v>78</v>
      </c>
      <c r="G33" s="116" t="s">
        <v>90</v>
      </c>
      <c r="H33" s="116" t="s">
        <v>79</v>
      </c>
      <c r="I33" s="116" t="s">
        <v>108</v>
      </c>
      <c r="J33" s="116" t="s">
        <v>109</v>
      </c>
      <c r="K33" s="116" t="s">
        <v>83</v>
      </c>
      <c r="L33" s="116" t="s">
        <v>76</v>
      </c>
      <c r="M33" s="116" t="s">
        <v>91</v>
      </c>
      <c r="N33" s="116" t="s">
        <v>86</v>
      </c>
      <c r="O33" s="116" t="s">
        <v>85</v>
      </c>
      <c r="P33" s="116" t="s">
        <v>110</v>
      </c>
      <c r="Q33" s="116" t="s">
        <v>82</v>
      </c>
      <c r="R33" s="116" t="s">
        <v>94</v>
      </c>
      <c r="S33" s="116" t="s">
        <v>93</v>
      </c>
      <c r="T33" s="116" t="s">
        <v>92</v>
      </c>
      <c r="U33" s="116" t="s">
        <v>89</v>
      </c>
      <c r="V33" s="116" t="s">
        <v>75</v>
      </c>
    </row>
    <row r="34" spans="1:22" ht="14.25" x14ac:dyDescent="0.25">
      <c r="A34" s="4" t="s">
        <v>155</v>
      </c>
      <c r="B34" s="9">
        <v>0.46280991735537191</v>
      </c>
      <c r="C34" s="9">
        <v>0.34375</v>
      </c>
      <c r="D34" s="9">
        <v>0.3370786516853933</v>
      </c>
      <c r="E34" s="9">
        <v>0.13636363636363635</v>
      </c>
      <c r="F34" s="9">
        <v>0.30357142857142855</v>
      </c>
      <c r="G34" s="9">
        <v>0.3300970873786408</v>
      </c>
      <c r="H34" s="9">
        <v>0.16091954022988506</v>
      </c>
      <c r="I34" s="9">
        <v>0.40740740740740738</v>
      </c>
      <c r="J34" s="9">
        <v>0.34408602150537637</v>
      </c>
      <c r="K34" s="9">
        <v>0.18705035971223022</v>
      </c>
      <c r="L34" s="9">
        <v>0.40287769784172661</v>
      </c>
      <c r="M34" s="9">
        <v>0.22826086956521738</v>
      </c>
      <c r="N34" s="9">
        <v>0.3551912568306011</v>
      </c>
      <c r="O34" s="9">
        <v>0.29113924050632911</v>
      </c>
      <c r="P34" s="9">
        <v>0.22651933701657459</v>
      </c>
      <c r="Q34" s="9">
        <v>0.19047619047619047</v>
      </c>
      <c r="R34" s="9">
        <v>0.26168224299065418</v>
      </c>
      <c r="S34" s="9">
        <v>0.35294117647058826</v>
      </c>
      <c r="T34" s="9">
        <v>0.22033898305084743</v>
      </c>
      <c r="U34" s="9">
        <v>0.37404580152671757</v>
      </c>
      <c r="V34" s="9">
        <v>0.26829268292682928</v>
      </c>
    </row>
    <row r="35" spans="1:22" ht="14.25" x14ac:dyDescent="0.25">
      <c r="A35" s="5" t="s">
        <v>156</v>
      </c>
      <c r="B35" s="9">
        <v>0.50413223140495866</v>
      </c>
      <c r="C35" s="9">
        <v>0.47916666666666674</v>
      </c>
      <c r="D35" s="9">
        <v>0.6292134831460674</v>
      </c>
      <c r="E35" s="9">
        <v>0.8484848484848484</v>
      </c>
      <c r="F35" s="9">
        <v>0.6339285714285714</v>
      </c>
      <c r="G35" s="9">
        <v>0.42718446601941745</v>
      </c>
      <c r="H35" s="9">
        <v>0.47126436781609193</v>
      </c>
      <c r="I35" s="9">
        <v>0.48148148148148145</v>
      </c>
      <c r="J35" s="9">
        <v>0.4838709677419355</v>
      </c>
      <c r="K35" s="9">
        <v>0.5539568345323741</v>
      </c>
      <c r="L35" s="9">
        <v>0.5539568345323741</v>
      </c>
      <c r="M35" s="9">
        <v>0.52173913043478259</v>
      </c>
      <c r="N35" s="9">
        <v>0.62295081967213117</v>
      </c>
      <c r="O35" s="9">
        <v>0.68354430379746833</v>
      </c>
      <c r="P35" s="9">
        <v>0.70165745856353601</v>
      </c>
      <c r="Q35" s="9">
        <v>0.59183673469387754</v>
      </c>
      <c r="R35" s="9">
        <v>0.68224299065420557</v>
      </c>
      <c r="S35" s="9">
        <v>0.58823529411764708</v>
      </c>
      <c r="T35" s="9">
        <v>0.76271186440677963</v>
      </c>
      <c r="U35" s="9">
        <v>0.58778625954198471</v>
      </c>
      <c r="V35" s="9">
        <v>0.63414634146341464</v>
      </c>
    </row>
    <row r="36" spans="1:22" ht="15" thickBot="1" x14ac:dyDescent="0.3">
      <c r="A36" s="6" t="s">
        <v>157</v>
      </c>
      <c r="B36" s="9">
        <v>3.3057851239669422E-2</v>
      </c>
      <c r="C36" s="9">
        <v>0.17708333333333337</v>
      </c>
      <c r="D36" s="9">
        <v>3.3707865168539325E-2</v>
      </c>
      <c r="E36" s="9">
        <v>1.5151515151515152E-2</v>
      </c>
      <c r="F36" s="9">
        <v>6.25E-2</v>
      </c>
      <c r="G36" s="9">
        <v>0.24271844660194175</v>
      </c>
      <c r="H36" s="9">
        <v>0.36781609195402298</v>
      </c>
      <c r="I36" s="9">
        <v>0.1111111111111111</v>
      </c>
      <c r="J36" s="9">
        <v>0.17204301075268819</v>
      </c>
      <c r="K36" s="9">
        <v>0.25899280575539568</v>
      </c>
      <c r="L36" s="9">
        <v>4.3165467625899276E-2</v>
      </c>
      <c r="M36" s="9">
        <v>0.25</v>
      </c>
      <c r="N36" s="9">
        <v>2.1857923497267763E-2</v>
      </c>
      <c r="O36" s="9">
        <v>2.5316455696202535E-2</v>
      </c>
      <c r="P36" s="9">
        <v>7.18232044198895E-2</v>
      </c>
      <c r="Q36" s="9">
        <v>0.21768707482993196</v>
      </c>
      <c r="R36" s="9">
        <v>5.6074766355140186E-2</v>
      </c>
      <c r="S36" s="9">
        <v>5.8823529411764698E-2</v>
      </c>
      <c r="T36" s="9">
        <v>1.6949152542372881E-2</v>
      </c>
      <c r="U36" s="9">
        <v>3.8167938931297711E-2</v>
      </c>
      <c r="V36" s="9">
        <v>9.7560975609756101E-2</v>
      </c>
    </row>
    <row r="37" spans="1:22" ht="15" thickBot="1" x14ac:dyDescent="0.3">
      <c r="A37" s="116">
        <v>2016</v>
      </c>
      <c r="B37" s="117" t="s">
        <v>77</v>
      </c>
      <c r="C37" s="117" t="s">
        <v>74</v>
      </c>
      <c r="D37" s="117" t="s">
        <v>87</v>
      </c>
      <c r="E37" s="117" t="s">
        <v>88</v>
      </c>
      <c r="F37" s="117" t="s">
        <v>78</v>
      </c>
      <c r="G37" s="117" t="s">
        <v>90</v>
      </c>
      <c r="H37" s="117" t="s">
        <v>79</v>
      </c>
      <c r="I37" s="117" t="s">
        <v>108</v>
      </c>
      <c r="J37" s="117" t="s">
        <v>109</v>
      </c>
      <c r="K37" s="117" t="s">
        <v>83</v>
      </c>
      <c r="L37" s="117" t="s">
        <v>76</v>
      </c>
      <c r="M37" s="117" t="s">
        <v>91</v>
      </c>
      <c r="N37" s="117" t="s">
        <v>86</v>
      </c>
      <c r="O37" s="117" t="s">
        <v>85</v>
      </c>
      <c r="P37" s="117" t="s">
        <v>110</v>
      </c>
      <c r="Q37" s="117" t="s">
        <v>82</v>
      </c>
      <c r="R37" s="117" t="s">
        <v>94</v>
      </c>
      <c r="S37" s="117" t="s">
        <v>93</v>
      </c>
      <c r="T37" s="117" t="s">
        <v>92</v>
      </c>
      <c r="U37" s="117" t="s">
        <v>89</v>
      </c>
      <c r="V37" s="117" t="s">
        <v>75</v>
      </c>
    </row>
    <row r="38" spans="1:22" ht="14.25" x14ac:dyDescent="0.25">
      <c r="A38" s="4" t="s">
        <v>155</v>
      </c>
      <c r="B38" s="9" t="s">
        <v>99</v>
      </c>
      <c r="C38" s="9" t="s">
        <v>99</v>
      </c>
      <c r="D38" s="9" t="s">
        <v>99</v>
      </c>
      <c r="E38" s="9" t="s">
        <v>99</v>
      </c>
      <c r="F38" s="9" t="s">
        <v>99</v>
      </c>
      <c r="G38" s="9" t="s">
        <v>99</v>
      </c>
      <c r="H38" s="9" t="s">
        <v>99</v>
      </c>
      <c r="I38" s="9" t="s">
        <v>99</v>
      </c>
      <c r="J38" s="9" t="s">
        <v>99</v>
      </c>
      <c r="K38" s="9" t="s">
        <v>99</v>
      </c>
      <c r="L38" s="9" t="s">
        <v>99</v>
      </c>
      <c r="M38" s="9" t="s">
        <v>99</v>
      </c>
      <c r="N38" s="9" t="s">
        <v>99</v>
      </c>
      <c r="O38" s="9" t="s">
        <v>99</v>
      </c>
      <c r="P38" s="9" t="s">
        <v>99</v>
      </c>
      <c r="Q38" s="9" t="s">
        <v>99</v>
      </c>
      <c r="R38" s="9" t="s">
        <v>99</v>
      </c>
      <c r="S38" s="9" t="s">
        <v>99</v>
      </c>
      <c r="T38" s="9" t="s">
        <v>99</v>
      </c>
      <c r="U38" s="9" t="s">
        <v>99</v>
      </c>
      <c r="V38" s="9" t="s">
        <v>99</v>
      </c>
    </row>
    <row r="39" spans="1:22" ht="14.25" x14ac:dyDescent="0.25">
      <c r="A39" s="5" t="s">
        <v>156</v>
      </c>
      <c r="B39" s="9" t="s">
        <v>99</v>
      </c>
      <c r="C39" s="9" t="s">
        <v>99</v>
      </c>
      <c r="D39" s="9" t="s">
        <v>99</v>
      </c>
      <c r="E39" s="9" t="s">
        <v>99</v>
      </c>
      <c r="F39" s="9" t="s">
        <v>99</v>
      </c>
      <c r="G39" s="9" t="s">
        <v>99</v>
      </c>
      <c r="H39" s="9" t="s">
        <v>99</v>
      </c>
      <c r="I39" s="9" t="s">
        <v>99</v>
      </c>
      <c r="J39" s="9" t="s">
        <v>99</v>
      </c>
      <c r="K39" s="9" t="s">
        <v>99</v>
      </c>
      <c r="L39" s="9" t="s">
        <v>99</v>
      </c>
      <c r="M39" s="9" t="s">
        <v>99</v>
      </c>
      <c r="N39" s="9" t="s">
        <v>99</v>
      </c>
      <c r="O39" s="9" t="s">
        <v>99</v>
      </c>
      <c r="P39" s="9" t="s">
        <v>99</v>
      </c>
      <c r="Q39" s="9" t="s">
        <v>99</v>
      </c>
      <c r="R39" s="9" t="s">
        <v>99</v>
      </c>
      <c r="S39" s="9" t="s">
        <v>99</v>
      </c>
      <c r="T39" s="9" t="s">
        <v>99</v>
      </c>
      <c r="U39" s="9" t="s">
        <v>99</v>
      </c>
      <c r="V39" s="9" t="s">
        <v>99</v>
      </c>
    </row>
    <row r="40" spans="1:22" ht="15" thickBot="1" x14ac:dyDescent="0.3">
      <c r="A40" s="6" t="s">
        <v>157</v>
      </c>
      <c r="B40" s="9" t="s">
        <v>99</v>
      </c>
      <c r="C40" s="9" t="s">
        <v>99</v>
      </c>
      <c r="D40" s="9" t="s">
        <v>99</v>
      </c>
      <c r="E40" s="9" t="s">
        <v>99</v>
      </c>
      <c r="F40" s="9" t="s">
        <v>99</v>
      </c>
      <c r="G40" s="9" t="s">
        <v>99</v>
      </c>
      <c r="H40" s="9" t="s">
        <v>99</v>
      </c>
      <c r="I40" s="9" t="s">
        <v>99</v>
      </c>
      <c r="J40" s="9" t="s">
        <v>99</v>
      </c>
      <c r="K40" s="9" t="s">
        <v>99</v>
      </c>
      <c r="L40" s="9" t="s">
        <v>99</v>
      </c>
      <c r="M40" s="9" t="s">
        <v>99</v>
      </c>
      <c r="N40" s="9" t="s">
        <v>99</v>
      </c>
      <c r="O40" s="9" t="s">
        <v>99</v>
      </c>
      <c r="P40" s="9" t="s">
        <v>99</v>
      </c>
      <c r="Q40" s="9" t="s">
        <v>99</v>
      </c>
      <c r="R40" s="9" t="s">
        <v>99</v>
      </c>
      <c r="S40" s="9" t="s">
        <v>99</v>
      </c>
      <c r="T40" s="9" t="s">
        <v>99</v>
      </c>
      <c r="U40" s="9" t="s">
        <v>99</v>
      </c>
      <c r="V40" s="9" t="s">
        <v>99</v>
      </c>
    </row>
    <row r="41" spans="1:22" ht="15" thickBot="1" x14ac:dyDescent="0.3">
      <c r="A41" s="116">
        <v>2014</v>
      </c>
      <c r="B41" s="116" t="s">
        <v>77</v>
      </c>
      <c r="C41" s="116" t="s">
        <v>74</v>
      </c>
      <c r="D41" s="116" t="s">
        <v>87</v>
      </c>
      <c r="E41" s="116" t="s">
        <v>88</v>
      </c>
      <c r="F41" s="116" t="s">
        <v>78</v>
      </c>
      <c r="G41" s="116" t="s">
        <v>90</v>
      </c>
      <c r="H41" s="116" t="s">
        <v>79</v>
      </c>
      <c r="I41" s="116" t="s">
        <v>108</v>
      </c>
      <c r="J41" s="116" t="s">
        <v>109</v>
      </c>
      <c r="K41" s="116" t="s">
        <v>83</v>
      </c>
      <c r="L41" s="116" t="s">
        <v>76</v>
      </c>
      <c r="M41" s="116" t="s">
        <v>91</v>
      </c>
      <c r="N41" s="116" t="s">
        <v>86</v>
      </c>
      <c r="O41" s="116" t="s">
        <v>85</v>
      </c>
      <c r="P41" s="116" t="s">
        <v>110</v>
      </c>
      <c r="Q41" s="116" t="s">
        <v>82</v>
      </c>
      <c r="R41" s="116" t="s">
        <v>94</v>
      </c>
      <c r="S41" s="116" t="s">
        <v>93</v>
      </c>
      <c r="T41" s="116" t="s">
        <v>92</v>
      </c>
      <c r="U41" s="116" t="s">
        <v>89</v>
      </c>
      <c r="V41" s="116" t="s">
        <v>75</v>
      </c>
    </row>
    <row r="42" spans="1:22" ht="14.25" x14ac:dyDescent="0.25">
      <c r="A42" s="4" t="s">
        <v>155</v>
      </c>
      <c r="B42" s="9" t="s">
        <v>99</v>
      </c>
      <c r="C42" s="9" t="s">
        <v>99</v>
      </c>
      <c r="D42" s="9" t="s">
        <v>99</v>
      </c>
      <c r="E42" s="9" t="s">
        <v>99</v>
      </c>
      <c r="F42" s="9" t="s">
        <v>99</v>
      </c>
      <c r="G42" s="9" t="s">
        <v>99</v>
      </c>
      <c r="H42" s="9" t="s">
        <v>99</v>
      </c>
      <c r="I42" s="9" t="s">
        <v>99</v>
      </c>
      <c r="J42" s="9" t="s">
        <v>99</v>
      </c>
      <c r="K42" s="9" t="s">
        <v>99</v>
      </c>
      <c r="L42" s="9" t="s">
        <v>99</v>
      </c>
      <c r="M42" s="9" t="s">
        <v>99</v>
      </c>
      <c r="N42" s="9" t="s">
        <v>99</v>
      </c>
      <c r="O42" s="9" t="s">
        <v>99</v>
      </c>
      <c r="P42" s="9" t="s">
        <v>99</v>
      </c>
      <c r="Q42" s="9" t="s">
        <v>99</v>
      </c>
      <c r="R42" s="9" t="s">
        <v>99</v>
      </c>
      <c r="S42" s="9" t="s">
        <v>99</v>
      </c>
      <c r="T42" s="9" t="s">
        <v>99</v>
      </c>
      <c r="U42" s="9" t="s">
        <v>99</v>
      </c>
      <c r="V42" s="9" t="s">
        <v>99</v>
      </c>
    </row>
    <row r="43" spans="1:22" ht="14.25" x14ac:dyDescent="0.25">
      <c r="A43" s="5" t="s">
        <v>156</v>
      </c>
      <c r="B43" s="9" t="s">
        <v>99</v>
      </c>
      <c r="C43" s="9" t="s">
        <v>99</v>
      </c>
      <c r="D43" s="9" t="s">
        <v>99</v>
      </c>
      <c r="E43" s="9" t="s">
        <v>99</v>
      </c>
      <c r="F43" s="9" t="s">
        <v>99</v>
      </c>
      <c r="G43" s="9" t="s">
        <v>99</v>
      </c>
      <c r="H43" s="9" t="s">
        <v>99</v>
      </c>
      <c r="I43" s="9" t="s">
        <v>99</v>
      </c>
      <c r="J43" s="9" t="s">
        <v>99</v>
      </c>
      <c r="K43" s="9" t="s">
        <v>99</v>
      </c>
      <c r="L43" s="9" t="s">
        <v>99</v>
      </c>
      <c r="M43" s="9" t="s">
        <v>99</v>
      </c>
      <c r="N43" s="9" t="s">
        <v>99</v>
      </c>
      <c r="O43" s="9" t="s">
        <v>99</v>
      </c>
      <c r="P43" s="9" t="s">
        <v>99</v>
      </c>
      <c r="Q43" s="9" t="s">
        <v>99</v>
      </c>
      <c r="R43" s="9" t="s">
        <v>99</v>
      </c>
      <c r="S43" s="9" t="s">
        <v>99</v>
      </c>
      <c r="T43" s="9" t="s">
        <v>99</v>
      </c>
      <c r="U43" s="9" t="s">
        <v>99</v>
      </c>
      <c r="V43" s="9" t="s">
        <v>99</v>
      </c>
    </row>
    <row r="44" spans="1:22" ht="15" thickBot="1" x14ac:dyDescent="0.3">
      <c r="A44" s="6" t="s">
        <v>157</v>
      </c>
      <c r="B44" s="9" t="s">
        <v>99</v>
      </c>
      <c r="C44" s="9" t="s">
        <v>99</v>
      </c>
      <c r="D44" s="9" t="s">
        <v>99</v>
      </c>
      <c r="E44" s="9" t="s">
        <v>99</v>
      </c>
      <c r="F44" s="9" t="s">
        <v>99</v>
      </c>
      <c r="G44" s="9" t="s">
        <v>99</v>
      </c>
      <c r="H44" s="9" t="s">
        <v>99</v>
      </c>
      <c r="I44" s="9" t="s">
        <v>99</v>
      </c>
      <c r="J44" s="9" t="s">
        <v>99</v>
      </c>
      <c r="K44" s="9" t="s">
        <v>99</v>
      </c>
      <c r="L44" s="9" t="s">
        <v>99</v>
      </c>
      <c r="M44" s="9" t="s">
        <v>99</v>
      </c>
      <c r="N44" s="9" t="s">
        <v>99</v>
      </c>
      <c r="O44" s="9" t="s">
        <v>99</v>
      </c>
      <c r="P44" s="9" t="s">
        <v>99</v>
      </c>
      <c r="Q44" s="9" t="s">
        <v>99</v>
      </c>
      <c r="R44" s="9" t="s">
        <v>99</v>
      </c>
      <c r="S44" s="9" t="s">
        <v>99</v>
      </c>
      <c r="T44" s="9" t="s">
        <v>99</v>
      </c>
      <c r="U44" s="9" t="s">
        <v>99</v>
      </c>
      <c r="V44" s="9" t="s">
        <v>99</v>
      </c>
    </row>
    <row r="45" spans="1:22" ht="15" thickBot="1" x14ac:dyDescent="0.3">
      <c r="A45" s="116">
        <v>2012</v>
      </c>
      <c r="B45" s="117" t="s">
        <v>77</v>
      </c>
      <c r="C45" s="117" t="s">
        <v>74</v>
      </c>
      <c r="D45" s="117" t="s">
        <v>87</v>
      </c>
      <c r="E45" s="117" t="s">
        <v>88</v>
      </c>
      <c r="F45" s="117" t="s">
        <v>78</v>
      </c>
      <c r="G45" s="117" t="s">
        <v>90</v>
      </c>
      <c r="H45" s="117" t="s">
        <v>79</v>
      </c>
      <c r="I45" s="117" t="s">
        <v>108</v>
      </c>
      <c r="J45" s="117" t="s">
        <v>109</v>
      </c>
      <c r="K45" s="117" t="s">
        <v>83</v>
      </c>
      <c r="L45" s="117" t="s">
        <v>76</v>
      </c>
      <c r="M45" s="117" t="s">
        <v>91</v>
      </c>
      <c r="N45" s="117" t="s">
        <v>86</v>
      </c>
      <c r="O45" s="117" t="s">
        <v>85</v>
      </c>
      <c r="P45" s="117" t="s">
        <v>110</v>
      </c>
      <c r="Q45" s="117" t="s">
        <v>82</v>
      </c>
      <c r="R45" s="117" t="s">
        <v>94</v>
      </c>
      <c r="S45" s="117" t="s">
        <v>93</v>
      </c>
      <c r="T45" s="117" t="s">
        <v>92</v>
      </c>
      <c r="U45" s="117" t="s">
        <v>89</v>
      </c>
      <c r="V45" s="117" t="s">
        <v>75</v>
      </c>
    </row>
    <row r="46" spans="1:22" ht="14.25" x14ac:dyDescent="0.25">
      <c r="A46" s="4" t="s">
        <v>155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156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157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6">
        <v>2009</v>
      </c>
      <c r="B49" s="116" t="s">
        <v>77</v>
      </c>
      <c r="C49" s="116" t="s">
        <v>74</v>
      </c>
      <c r="D49" s="116" t="s">
        <v>87</v>
      </c>
      <c r="E49" s="116" t="s">
        <v>88</v>
      </c>
      <c r="F49" s="116" t="s">
        <v>78</v>
      </c>
      <c r="G49" s="116" t="s">
        <v>90</v>
      </c>
      <c r="H49" s="116" t="s">
        <v>79</v>
      </c>
      <c r="I49" s="116" t="s">
        <v>108</v>
      </c>
      <c r="J49" s="116" t="s">
        <v>109</v>
      </c>
      <c r="K49" s="116" t="s">
        <v>83</v>
      </c>
      <c r="L49" s="116" t="s">
        <v>76</v>
      </c>
      <c r="M49" s="116" t="s">
        <v>91</v>
      </c>
      <c r="N49" s="116" t="s">
        <v>86</v>
      </c>
      <c r="O49" s="116" t="s">
        <v>85</v>
      </c>
      <c r="P49" s="116" t="s">
        <v>110</v>
      </c>
      <c r="Q49" s="116" t="s">
        <v>82</v>
      </c>
      <c r="R49" s="116" t="s">
        <v>94</v>
      </c>
      <c r="S49" s="116" t="s">
        <v>93</v>
      </c>
      <c r="T49" s="116" t="s">
        <v>92</v>
      </c>
      <c r="U49" s="116" t="s">
        <v>89</v>
      </c>
      <c r="V49" s="116" t="s">
        <v>75</v>
      </c>
    </row>
    <row r="50" spans="1:22" ht="14.25" x14ac:dyDescent="0.25">
      <c r="A50" s="4" t="s">
        <v>155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</row>
    <row r="51" spans="1:22" ht="14.25" x14ac:dyDescent="0.25">
      <c r="A51" s="5" t="s">
        <v>156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5" thickBot="1" x14ac:dyDescent="0.3">
      <c r="A52" s="6" t="s">
        <v>157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116">
        <v>2008</v>
      </c>
      <c r="B53" s="117" t="s">
        <v>77</v>
      </c>
      <c r="C53" s="117" t="s">
        <v>74</v>
      </c>
      <c r="D53" s="117" t="s">
        <v>87</v>
      </c>
      <c r="E53" s="117" t="s">
        <v>88</v>
      </c>
      <c r="F53" s="117" t="s">
        <v>78</v>
      </c>
      <c r="G53" s="117" t="s">
        <v>90</v>
      </c>
      <c r="H53" s="117" t="s">
        <v>79</v>
      </c>
      <c r="I53" s="117" t="s">
        <v>108</v>
      </c>
      <c r="J53" s="117" t="s">
        <v>109</v>
      </c>
      <c r="K53" s="117" t="s">
        <v>83</v>
      </c>
      <c r="L53" s="117" t="s">
        <v>76</v>
      </c>
      <c r="M53" s="117" t="s">
        <v>91</v>
      </c>
      <c r="N53" s="117" t="s">
        <v>86</v>
      </c>
      <c r="O53" s="117" t="s">
        <v>85</v>
      </c>
      <c r="P53" s="117" t="s">
        <v>110</v>
      </c>
      <c r="Q53" s="117" t="s">
        <v>82</v>
      </c>
      <c r="R53" s="117" t="s">
        <v>94</v>
      </c>
      <c r="S53" s="117" t="s">
        <v>93</v>
      </c>
      <c r="T53" s="117" t="s">
        <v>92</v>
      </c>
      <c r="U53" s="117" t="s">
        <v>89</v>
      </c>
      <c r="V53" s="117" t="s">
        <v>75</v>
      </c>
    </row>
    <row r="54" spans="1:22" ht="14.25" x14ac:dyDescent="0.25">
      <c r="A54" s="4" t="s">
        <v>155</v>
      </c>
      <c r="B54" s="9" t="s">
        <v>99</v>
      </c>
      <c r="C54" s="9" t="s">
        <v>99</v>
      </c>
      <c r="D54" s="9" t="s">
        <v>99</v>
      </c>
      <c r="E54" s="9" t="s">
        <v>99</v>
      </c>
      <c r="F54" s="9" t="s">
        <v>99</v>
      </c>
      <c r="G54" s="9" t="s">
        <v>99</v>
      </c>
      <c r="H54" s="9" t="s">
        <v>99</v>
      </c>
      <c r="I54" s="9" t="s">
        <v>99</v>
      </c>
      <c r="J54" s="9" t="s">
        <v>99</v>
      </c>
      <c r="K54" s="9" t="s">
        <v>99</v>
      </c>
      <c r="L54" s="9" t="s">
        <v>99</v>
      </c>
      <c r="M54" s="9" t="s">
        <v>99</v>
      </c>
      <c r="N54" s="9" t="s">
        <v>99</v>
      </c>
      <c r="O54" s="9" t="s">
        <v>99</v>
      </c>
      <c r="P54" s="9" t="s">
        <v>99</v>
      </c>
      <c r="Q54" s="9" t="s">
        <v>99</v>
      </c>
      <c r="R54" s="9" t="s">
        <v>99</v>
      </c>
      <c r="S54" s="9" t="s">
        <v>99</v>
      </c>
      <c r="T54" s="9" t="s">
        <v>99</v>
      </c>
      <c r="U54" s="9" t="s">
        <v>99</v>
      </c>
      <c r="V54" s="9" t="s">
        <v>99</v>
      </c>
    </row>
    <row r="55" spans="1:22" ht="14.25" x14ac:dyDescent="0.25">
      <c r="A55" s="5" t="s">
        <v>156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2" ht="15" thickBot="1" x14ac:dyDescent="0.3">
      <c r="A56" s="6" t="s">
        <v>157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5" thickBot="1" x14ac:dyDescent="0.3">
      <c r="A57" s="116">
        <v>2007</v>
      </c>
      <c r="B57" s="116" t="s">
        <v>77</v>
      </c>
      <c r="C57" s="116" t="s">
        <v>74</v>
      </c>
      <c r="D57" s="116" t="s">
        <v>87</v>
      </c>
      <c r="E57" s="116" t="s">
        <v>88</v>
      </c>
      <c r="F57" s="116" t="s">
        <v>78</v>
      </c>
      <c r="G57" s="116" t="s">
        <v>90</v>
      </c>
      <c r="H57" s="116" t="s">
        <v>79</v>
      </c>
      <c r="I57" s="116" t="s">
        <v>108</v>
      </c>
      <c r="J57" s="116" t="s">
        <v>109</v>
      </c>
      <c r="K57" s="116" t="s">
        <v>83</v>
      </c>
      <c r="L57" s="116" t="s">
        <v>76</v>
      </c>
      <c r="M57" s="116" t="s">
        <v>91</v>
      </c>
      <c r="N57" s="116" t="s">
        <v>86</v>
      </c>
      <c r="O57" s="116" t="s">
        <v>85</v>
      </c>
      <c r="P57" s="116" t="s">
        <v>110</v>
      </c>
      <c r="Q57" s="116" t="s">
        <v>82</v>
      </c>
      <c r="R57" s="116" t="s">
        <v>94</v>
      </c>
      <c r="S57" s="116" t="s">
        <v>93</v>
      </c>
      <c r="T57" s="116" t="s">
        <v>92</v>
      </c>
      <c r="U57" s="116" t="s">
        <v>89</v>
      </c>
      <c r="V57" s="116" t="s">
        <v>75</v>
      </c>
    </row>
    <row r="58" spans="1:22" ht="14.25" x14ac:dyDescent="0.25">
      <c r="A58" s="4" t="s">
        <v>155</v>
      </c>
      <c r="B58" s="9" t="s">
        <v>99</v>
      </c>
      <c r="C58" s="9" t="s">
        <v>99</v>
      </c>
      <c r="D58" s="9" t="s">
        <v>99</v>
      </c>
      <c r="E58" s="9" t="s">
        <v>99</v>
      </c>
      <c r="F58" s="9" t="s">
        <v>99</v>
      </c>
      <c r="G58" s="9" t="s">
        <v>99</v>
      </c>
      <c r="H58" s="9" t="s">
        <v>99</v>
      </c>
      <c r="I58" s="9" t="s">
        <v>99</v>
      </c>
      <c r="J58" s="9" t="s">
        <v>99</v>
      </c>
      <c r="K58" s="9" t="s">
        <v>99</v>
      </c>
      <c r="L58" s="9" t="s">
        <v>99</v>
      </c>
      <c r="M58" s="9" t="s">
        <v>99</v>
      </c>
      <c r="N58" s="9" t="s">
        <v>99</v>
      </c>
      <c r="O58" s="9" t="s">
        <v>99</v>
      </c>
      <c r="P58" s="9" t="s">
        <v>99</v>
      </c>
      <c r="Q58" s="9" t="s">
        <v>99</v>
      </c>
      <c r="R58" s="9" t="s">
        <v>99</v>
      </c>
      <c r="S58" s="9" t="s">
        <v>99</v>
      </c>
      <c r="T58" s="9" t="s">
        <v>99</v>
      </c>
      <c r="U58" s="9" t="s">
        <v>99</v>
      </c>
      <c r="V58" s="9" t="s">
        <v>99</v>
      </c>
    </row>
    <row r="59" spans="1:22" ht="14.25" x14ac:dyDescent="0.25">
      <c r="A59" s="5" t="s">
        <v>156</v>
      </c>
      <c r="B59" s="9" t="s">
        <v>99</v>
      </c>
      <c r="C59" s="9" t="s">
        <v>99</v>
      </c>
      <c r="D59" s="9" t="s">
        <v>99</v>
      </c>
      <c r="E59" s="9" t="s">
        <v>99</v>
      </c>
      <c r="F59" s="9" t="s">
        <v>99</v>
      </c>
      <c r="G59" s="9" t="s">
        <v>99</v>
      </c>
      <c r="H59" s="9" t="s">
        <v>99</v>
      </c>
      <c r="I59" s="9" t="s">
        <v>99</v>
      </c>
      <c r="J59" s="9" t="s">
        <v>99</v>
      </c>
      <c r="K59" s="9" t="s">
        <v>99</v>
      </c>
      <c r="L59" s="9" t="s">
        <v>99</v>
      </c>
      <c r="M59" s="9" t="s">
        <v>99</v>
      </c>
      <c r="N59" s="9" t="s">
        <v>99</v>
      </c>
      <c r="O59" s="9" t="s">
        <v>99</v>
      </c>
      <c r="P59" s="9" t="s">
        <v>99</v>
      </c>
      <c r="Q59" s="9" t="s">
        <v>99</v>
      </c>
      <c r="R59" s="9" t="s">
        <v>99</v>
      </c>
      <c r="S59" s="9" t="s">
        <v>99</v>
      </c>
      <c r="T59" s="9" t="s">
        <v>99</v>
      </c>
      <c r="U59" s="9" t="s">
        <v>99</v>
      </c>
      <c r="V59" s="9" t="s">
        <v>99</v>
      </c>
    </row>
    <row r="60" spans="1:22" ht="15" thickBot="1" x14ac:dyDescent="0.3">
      <c r="A60" s="6" t="s">
        <v>157</v>
      </c>
      <c r="B60" s="9" t="s">
        <v>99</v>
      </c>
      <c r="C60" s="9" t="s">
        <v>99</v>
      </c>
      <c r="D60" s="9" t="s">
        <v>99</v>
      </c>
      <c r="E60" s="9" t="s">
        <v>99</v>
      </c>
      <c r="F60" s="9" t="s">
        <v>99</v>
      </c>
      <c r="G60" s="9" t="s">
        <v>99</v>
      </c>
      <c r="H60" s="9" t="s">
        <v>99</v>
      </c>
      <c r="I60" s="9" t="s">
        <v>99</v>
      </c>
      <c r="J60" s="9" t="s">
        <v>99</v>
      </c>
      <c r="K60" s="9" t="s">
        <v>99</v>
      </c>
      <c r="L60" s="9" t="s">
        <v>99</v>
      </c>
      <c r="M60" s="9" t="s">
        <v>99</v>
      </c>
      <c r="N60" s="9" t="s">
        <v>99</v>
      </c>
      <c r="O60" s="9" t="s">
        <v>99</v>
      </c>
      <c r="P60" s="9" t="s">
        <v>99</v>
      </c>
      <c r="Q60" s="9" t="s">
        <v>99</v>
      </c>
      <c r="R60" s="9" t="s">
        <v>99</v>
      </c>
      <c r="S60" s="9" t="s">
        <v>99</v>
      </c>
      <c r="T60" s="9" t="s">
        <v>99</v>
      </c>
      <c r="U60" s="9" t="s">
        <v>99</v>
      </c>
      <c r="V60" s="9" t="s">
        <v>99</v>
      </c>
    </row>
    <row r="61" spans="1:22" ht="15" thickBot="1" x14ac:dyDescent="0.3">
      <c r="A61" s="116">
        <v>2006</v>
      </c>
      <c r="B61" s="131" t="s">
        <v>77</v>
      </c>
      <c r="C61" s="132" t="s">
        <v>74</v>
      </c>
      <c r="D61" s="133" t="s">
        <v>87</v>
      </c>
      <c r="E61" s="132" t="s">
        <v>88</v>
      </c>
      <c r="F61" s="133" t="s">
        <v>78</v>
      </c>
      <c r="G61" s="124" t="s">
        <v>90</v>
      </c>
      <c r="H61" s="133" t="s">
        <v>79</v>
      </c>
      <c r="I61" s="132" t="s">
        <v>108</v>
      </c>
      <c r="J61" s="133" t="s">
        <v>109</v>
      </c>
      <c r="K61" s="132" t="s">
        <v>83</v>
      </c>
      <c r="L61" s="133" t="s">
        <v>76</v>
      </c>
      <c r="M61" s="132" t="s">
        <v>91</v>
      </c>
      <c r="N61" s="133" t="s">
        <v>86</v>
      </c>
      <c r="O61" s="132" t="s">
        <v>85</v>
      </c>
      <c r="P61" s="133" t="s">
        <v>110</v>
      </c>
      <c r="Q61" s="132" t="s">
        <v>82</v>
      </c>
      <c r="R61" s="133" t="s">
        <v>94</v>
      </c>
      <c r="S61" s="132" t="s">
        <v>93</v>
      </c>
      <c r="T61" s="133" t="s">
        <v>92</v>
      </c>
      <c r="U61" s="132" t="s">
        <v>89</v>
      </c>
      <c r="V61" s="134" t="s">
        <v>75</v>
      </c>
    </row>
    <row r="62" spans="1:22" ht="14.25" x14ac:dyDescent="0.25">
      <c r="A62" s="4" t="s">
        <v>155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4.25" x14ac:dyDescent="0.25">
      <c r="A63" s="5" t="s">
        <v>156</v>
      </c>
      <c r="B63" s="9" t="s">
        <v>99</v>
      </c>
      <c r="C63" s="9" t="s">
        <v>99</v>
      </c>
      <c r="D63" s="9" t="s">
        <v>99</v>
      </c>
      <c r="E63" s="9" t="s">
        <v>99</v>
      </c>
      <c r="F63" s="9" t="s">
        <v>99</v>
      </c>
      <c r="G63" s="9" t="s">
        <v>99</v>
      </c>
      <c r="H63" s="9" t="s">
        <v>99</v>
      </c>
      <c r="I63" s="9" t="s">
        <v>99</v>
      </c>
      <c r="J63" s="9" t="s">
        <v>99</v>
      </c>
      <c r="K63" s="9" t="s">
        <v>99</v>
      </c>
      <c r="L63" s="9" t="s">
        <v>99</v>
      </c>
      <c r="M63" s="9" t="s">
        <v>99</v>
      </c>
      <c r="N63" s="9" t="s">
        <v>99</v>
      </c>
      <c r="O63" s="9" t="s">
        <v>99</v>
      </c>
      <c r="P63" s="9" t="s">
        <v>99</v>
      </c>
      <c r="Q63" s="9" t="s">
        <v>99</v>
      </c>
      <c r="R63" s="9" t="s">
        <v>99</v>
      </c>
      <c r="S63" s="9" t="s">
        <v>99</v>
      </c>
      <c r="T63" s="9" t="s">
        <v>99</v>
      </c>
      <c r="U63" s="9" t="s">
        <v>99</v>
      </c>
      <c r="V63" s="9" t="s">
        <v>99</v>
      </c>
    </row>
    <row r="64" spans="1:22" ht="15" thickBot="1" x14ac:dyDescent="0.3">
      <c r="A64" s="6" t="s">
        <v>157</v>
      </c>
      <c r="B64" s="9" t="s">
        <v>99</v>
      </c>
      <c r="C64" s="9" t="s">
        <v>99</v>
      </c>
      <c r="D64" s="9" t="s">
        <v>99</v>
      </c>
      <c r="E64" s="9" t="s">
        <v>99</v>
      </c>
      <c r="F64" s="9" t="s">
        <v>99</v>
      </c>
      <c r="G64" s="9" t="s">
        <v>99</v>
      </c>
      <c r="H64" s="9" t="s">
        <v>99</v>
      </c>
      <c r="I64" s="9" t="s">
        <v>99</v>
      </c>
      <c r="J64" s="9" t="s">
        <v>99</v>
      </c>
      <c r="K64" s="9" t="s">
        <v>99</v>
      </c>
      <c r="L64" s="9" t="s">
        <v>99</v>
      </c>
      <c r="M64" s="9" t="s">
        <v>99</v>
      </c>
      <c r="N64" s="9" t="s">
        <v>99</v>
      </c>
      <c r="O64" s="9" t="s">
        <v>99</v>
      </c>
      <c r="P64" s="9" t="s">
        <v>99</v>
      </c>
      <c r="Q64" s="9" t="s">
        <v>99</v>
      </c>
      <c r="R64" s="9" t="s">
        <v>99</v>
      </c>
      <c r="S64" s="9" t="s">
        <v>99</v>
      </c>
      <c r="T64" s="9" t="s">
        <v>99</v>
      </c>
      <c r="U64" s="9" t="s">
        <v>99</v>
      </c>
      <c r="V64" s="9" t="s">
        <v>99</v>
      </c>
    </row>
    <row r="66" spans="1:32" x14ac:dyDescent="0.25">
      <c r="A66" s="3" t="s">
        <v>111</v>
      </c>
    </row>
    <row r="67" spans="1:32" ht="14.25" thickBot="1" x14ac:dyDescent="0.3">
      <c r="F67" s="3"/>
    </row>
    <row r="68" spans="1:32" s="28" customFormat="1" ht="42.75" customHeight="1" x14ac:dyDescent="0.25">
      <c r="A68" s="113" t="s">
        <v>190</v>
      </c>
      <c r="B68" s="104" t="s">
        <v>112</v>
      </c>
      <c r="C68" s="105" t="s">
        <v>113</v>
      </c>
      <c r="D68" s="1"/>
      <c r="E68" s="1"/>
      <c r="F68" s="113" t="s">
        <v>190</v>
      </c>
      <c r="G68" s="135" t="s">
        <v>114</v>
      </c>
      <c r="H68" s="135" t="s">
        <v>115</v>
      </c>
      <c r="I68" s="135" t="s">
        <v>116</v>
      </c>
      <c r="J68" s="135" t="s">
        <v>117</v>
      </c>
      <c r="K68" s="136" t="s">
        <v>118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3.5" customHeight="1" x14ac:dyDescent="0.25">
      <c r="A69" s="37">
        <v>2019</v>
      </c>
      <c r="B69" s="19">
        <f>100*B83+B82*50+B81*0</f>
        <v>43.049065420560751</v>
      </c>
      <c r="C69" s="19">
        <f>100*C83+C82*50+C81*0</f>
        <v>43.298308559712972</v>
      </c>
      <c r="F69" s="37">
        <v>2019</v>
      </c>
      <c r="G69" s="19">
        <f>100*G83+G82*50+G81*0</f>
        <v>45.166959578207383</v>
      </c>
      <c r="H69" s="19">
        <f>100*H83+H82*50+H81*0</f>
        <v>44.917315175097279</v>
      </c>
      <c r="I69" s="19">
        <f t="shared" ref="I69:K69" si="3">100*I83+I82*50+I81*0</f>
        <v>43.91304347826086</v>
      </c>
      <c r="J69" s="19">
        <f t="shared" si="3"/>
        <v>40.692446043165468</v>
      </c>
      <c r="K69" s="44">
        <f t="shared" si="3"/>
        <v>40.701219512195124</v>
      </c>
    </row>
    <row r="70" spans="1:32" ht="13.5" customHeight="1" x14ac:dyDescent="0.25">
      <c r="A70" s="37">
        <v>2017</v>
      </c>
      <c r="B70" s="19">
        <f>100*B87+B86*50+B85*0</f>
        <v>40.542986425339372</v>
      </c>
      <c r="C70" s="19">
        <f>100*C87+C86*50+C85*0</f>
        <v>40.562403697996913</v>
      </c>
      <c r="F70" s="37">
        <v>2017</v>
      </c>
      <c r="G70" s="19">
        <f>100*G87+G86*50+G85*0</f>
        <v>43.377483443708613</v>
      </c>
      <c r="H70" s="19">
        <f>100*H87+H86*50+H85*0</f>
        <v>42.40837696335079</v>
      </c>
      <c r="I70" s="19">
        <f t="shared" ref="I70:K70" si="4">100*I87+I86*50+I85*0</f>
        <v>41.730279898218825</v>
      </c>
      <c r="J70" s="19">
        <f t="shared" si="4"/>
        <v>38.073394495412849</v>
      </c>
      <c r="K70" s="44">
        <f t="shared" si="4"/>
        <v>37.317518248175183</v>
      </c>
    </row>
    <row r="71" spans="1:32" ht="13.5" customHeight="1" x14ac:dyDescent="0.25">
      <c r="A71" s="37">
        <v>2016</v>
      </c>
      <c r="B71" s="19" t="s">
        <v>99</v>
      </c>
      <c r="C71" s="19" t="s">
        <v>99</v>
      </c>
      <c r="F71" s="37">
        <v>2016</v>
      </c>
      <c r="G71" s="19" t="s">
        <v>99</v>
      </c>
      <c r="H71" s="19" t="s">
        <v>99</v>
      </c>
      <c r="I71" s="19" t="s">
        <v>99</v>
      </c>
      <c r="J71" s="19" t="s">
        <v>99</v>
      </c>
      <c r="K71" s="19" t="s">
        <v>99</v>
      </c>
    </row>
    <row r="72" spans="1:32" ht="13.5" customHeight="1" x14ac:dyDescent="0.25">
      <c r="A72" s="37">
        <v>2014</v>
      </c>
      <c r="B72" s="19" t="s">
        <v>99</v>
      </c>
      <c r="C72" s="19" t="s">
        <v>99</v>
      </c>
      <c r="F72" s="37">
        <v>2014</v>
      </c>
      <c r="G72" s="19" t="s">
        <v>99</v>
      </c>
      <c r="H72" s="19" t="s">
        <v>99</v>
      </c>
      <c r="I72" s="19" t="s">
        <v>99</v>
      </c>
      <c r="J72" s="19" t="s">
        <v>99</v>
      </c>
      <c r="K72" s="44" t="s">
        <v>99</v>
      </c>
    </row>
    <row r="73" spans="1:32" ht="13.5" customHeight="1" x14ac:dyDescent="0.25">
      <c r="A73" s="37">
        <v>2012</v>
      </c>
      <c r="B73" s="19" t="s">
        <v>99</v>
      </c>
      <c r="C73" s="19" t="s">
        <v>99</v>
      </c>
      <c r="F73" s="37">
        <v>2012</v>
      </c>
      <c r="G73" s="19" t="s">
        <v>99</v>
      </c>
      <c r="H73" s="19" t="s">
        <v>99</v>
      </c>
      <c r="I73" s="19" t="s">
        <v>99</v>
      </c>
      <c r="J73" s="19" t="s">
        <v>99</v>
      </c>
      <c r="K73" s="44" t="s">
        <v>99</v>
      </c>
    </row>
    <row r="74" spans="1:32" ht="13.5" customHeight="1" x14ac:dyDescent="0.25">
      <c r="A74" s="37">
        <v>2009</v>
      </c>
      <c r="B74" s="19" t="s">
        <v>99</v>
      </c>
      <c r="C74" s="19" t="s">
        <v>99</v>
      </c>
      <c r="F74" s="37">
        <v>2009</v>
      </c>
      <c r="G74" s="19" t="s">
        <v>99</v>
      </c>
      <c r="H74" s="19" t="s">
        <v>99</v>
      </c>
      <c r="I74" s="19" t="s">
        <v>99</v>
      </c>
      <c r="J74" s="19" t="s">
        <v>99</v>
      </c>
      <c r="K74" s="44" t="s">
        <v>99</v>
      </c>
    </row>
    <row r="75" spans="1:32" ht="13.5" customHeight="1" x14ac:dyDescent="0.25">
      <c r="A75" s="37">
        <v>2008</v>
      </c>
      <c r="B75" s="19" t="s">
        <v>99</v>
      </c>
      <c r="C75" s="19" t="s">
        <v>99</v>
      </c>
      <c r="F75" s="37">
        <v>2008</v>
      </c>
      <c r="G75" s="19" t="s">
        <v>99</v>
      </c>
      <c r="H75" s="19" t="s">
        <v>99</v>
      </c>
      <c r="I75" s="19" t="s">
        <v>99</v>
      </c>
      <c r="J75" s="19" t="s">
        <v>99</v>
      </c>
      <c r="K75" s="44" t="s">
        <v>99</v>
      </c>
    </row>
    <row r="76" spans="1:32" ht="13.5" customHeight="1" x14ac:dyDescent="0.25">
      <c r="A76" s="37">
        <v>2007</v>
      </c>
      <c r="B76" s="19" t="s">
        <v>99</v>
      </c>
      <c r="C76" s="19" t="s">
        <v>99</v>
      </c>
      <c r="F76" s="37">
        <v>2007</v>
      </c>
      <c r="G76" s="19" t="s">
        <v>99</v>
      </c>
      <c r="H76" s="19" t="s">
        <v>99</v>
      </c>
      <c r="I76" s="19" t="s">
        <v>99</v>
      </c>
      <c r="J76" s="19" t="s">
        <v>99</v>
      </c>
      <c r="K76" s="44" t="s">
        <v>99</v>
      </c>
    </row>
    <row r="77" spans="1:32" ht="13.5" customHeight="1" thickBot="1" x14ac:dyDescent="0.3">
      <c r="A77" s="40">
        <v>2006</v>
      </c>
      <c r="B77" s="19" t="s">
        <v>99</v>
      </c>
      <c r="C77" s="19" t="s">
        <v>99</v>
      </c>
      <c r="F77" s="40">
        <v>2006</v>
      </c>
      <c r="G77" s="19" t="s">
        <v>99</v>
      </c>
      <c r="H77" s="19" t="s">
        <v>99</v>
      </c>
      <c r="I77" s="19" t="s">
        <v>99</v>
      </c>
      <c r="J77" s="19" t="s">
        <v>99</v>
      </c>
      <c r="K77" s="19" t="s">
        <v>99</v>
      </c>
    </row>
    <row r="78" spans="1:32" x14ac:dyDescent="0.25">
      <c r="F78" s="3"/>
    </row>
    <row r="79" spans="1:32" ht="14.25" thickBot="1" x14ac:dyDescent="0.3">
      <c r="A79" s="166" t="s">
        <v>119</v>
      </c>
      <c r="B79" s="166"/>
      <c r="C79" s="166"/>
      <c r="D79" s="42"/>
      <c r="F79" s="166" t="s">
        <v>120</v>
      </c>
      <c r="G79" s="166"/>
      <c r="H79" s="166"/>
      <c r="I79" s="166"/>
      <c r="J79" s="166"/>
      <c r="K79" s="166"/>
    </row>
    <row r="80" spans="1:32" ht="15" thickBot="1" x14ac:dyDescent="0.3">
      <c r="A80" s="116">
        <v>2019</v>
      </c>
      <c r="B80" s="117" t="s">
        <v>112</v>
      </c>
      <c r="C80" s="117" t="s">
        <v>113</v>
      </c>
      <c r="F80" s="118">
        <v>2019</v>
      </c>
      <c r="G80" s="119" t="s">
        <v>121</v>
      </c>
      <c r="H80" s="119" t="s">
        <v>115</v>
      </c>
      <c r="I80" s="119" t="s">
        <v>116</v>
      </c>
      <c r="J80" s="119" t="s">
        <v>117</v>
      </c>
      <c r="K80" s="119" t="s">
        <v>118</v>
      </c>
    </row>
    <row r="81" spans="1:11" ht="14.25" x14ac:dyDescent="0.25">
      <c r="A81" s="4" t="s">
        <v>155</v>
      </c>
      <c r="B81" s="9">
        <v>0.2573014018691589</v>
      </c>
      <c r="C81" s="9">
        <v>0.25986673500768837</v>
      </c>
      <c r="F81" s="4" t="s">
        <v>155</v>
      </c>
      <c r="G81" s="9">
        <v>0.23550087873462214</v>
      </c>
      <c r="H81" s="9">
        <v>0.24513618677042801</v>
      </c>
      <c r="I81" s="9">
        <v>0.26449275362318841</v>
      </c>
      <c r="J81" s="9">
        <v>0.28417266187050361</v>
      </c>
      <c r="K81" s="9">
        <v>0.26951219512195124</v>
      </c>
    </row>
    <row r="82" spans="1:11" ht="14.25" x14ac:dyDescent="0.25">
      <c r="A82" s="12" t="s">
        <v>156</v>
      </c>
      <c r="B82" s="9">
        <v>0.62441588785046731</v>
      </c>
      <c r="C82" s="9">
        <v>0.61430035879036393</v>
      </c>
      <c r="F82" s="12" t="s">
        <v>156</v>
      </c>
      <c r="G82" s="9">
        <v>0.62565905096660812</v>
      </c>
      <c r="H82" s="9">
        <v>0.61138132295719849</v>
      </c>
      <c r="I82" s="9">
        <v>0.59275362318840574</v>
      </c>
      <c r="J82" s="9">
        <v>0.6178057553956835</v>
      </c>
      <c r="K82" s="9">
        <v>0.64695121951219514</v>
      </c>
    </row>
    <row r="83" spans="1:11" ht="15" thickBot="1" x14ac:dyDescent="0.3">
      <c r="A83" s="5" t="s">
        <v>157</v>
      </c>
      <c r="B83" s="9">
        <v>0.11828271028037383</v>
      </c>
      <c r="C83" s="9">
        <v>0.12583290620194773</v>
      </c>
      <c r="F83" s="5" t="s">
        <v>157</v>
      </c>
      <c r="G83" s="9">
        <v>0.13884007029876977</v>
      </c>
      <c r="H83" s="9">
        <v>0.14348249027237353</v>
      </c>
      <c r="I83" s="9">
        <v>0.14275362318840579</v>
      </c>
      <c r="J83" s="9">
        <v>9.8021582733812951E-2</v>
      </c>
      <c r="K83" s="9">
        <v>8.3536585365853663E-2</v>
      </c>
    </row>
    <row r="84" spans="1:11" ht="15" thickBot="1" x14ac:dyDescent="0.3">
      <c r="A84" s="116">
        <v>2017</v>
      </c>
      <c r="B84" s="117" t="s">
        <v>112</v>
      </c>
      <c r="C84" s="117" t="s">
        <v>113</v>
      </c>
      <c r="F84" s="117">
        <v>2017</v>
      </c>
      <c r="G84" s="119" t="s">
        <v>121</v>
      </c>
      <c r="H84" s="119" t="s">
        <v>115</v>
      </c>
      <c r="I84" s="119" t="s">
        <v>116</v>
      </c>
      <c r="J84" s="119" t="s">
        <v>117</v>
      </c>
      <c r="K84" s="119" t="s">
        <v>118</v>
      </c>
    </row>
    <row r="85" spans="1:11" ht="14.25" x14ac:dyDescent="0.25">
      <c r="A85" s="4" t="s">
        <v>155</v>
      </c>
      <c r="B85" s="9">
        <v>0.3013574660633484</v>
      </c>
      <c r="C85" s="9">
        <v>0.29583975346687214</v>
      </c>
      <c r="F85" s="4" t="s">
        <v>155</v>
      </c>
      <c r="G85" s="9">
        <v>0.24944812362030905</v>
      </c>
      <c r="H85" s="9">
        <v>0.2879581151832461</v>
      </c>
      <c r="I85" s="9">
        <v>0.2875318066157761</v>
      </c>
      <c r="J85" s="9">
        <v>0.35321100917431197</v>
      </c>
      <c r="K85" s="9">
        <v>0.31569343065693428</v>
      </c>
    </row>
    <row r="86" spans="1:11" ht="14.25" x14ac:dyDescent="0.25">
      <c r="A86" s="12" t="s">
        <v>156</v>
      </c>
      <c r="B86" s="9">
        <v>0.58642533936651586</v>
      </c>
      <c r="C86" s="9">
        <v>0.59707241910631736</v>
      </c>
      <c r="F86" s="12" t="s">
        <v>156</v>
      </c>
      <c r="G86" s="9">
        <v>0.63355408388520973</v>
      </c>
      <c r="H86" s="9">
        <v>0.5759162303664922</v>
      </c>
      <c r="I86" s="9">
        <v>0.59033078880407119</v>
      </c>
      <c r="J86" s="9">
        <v>0.5321100917431193</v>
      </c>
      <c r="K86" s="9">
        <v>0.62226277372262773</v>
      </c>
    </row>
    <row r="87" spans="1:11" ht="15" thickBot="1" x14ac:dyDescent="0.3">
      <c r="A87" s="5" t="s">
        <v>157</v>
      </c>
      <c r="B87" s="9">
        <v>0.11221719457013575</v>
      </c>
      <c r="C87" s="9">
        <v>0.10708782742681047</v>
      </c>
      <c r="F87" s="5" t="s">
        <v>157</v>
      </c>
      <c r="G87" s="9">
        <v>0.11699779249448124</v>
      </c>
      <c r="H87" s="9">
        <v>0.13612565445026178</v>
      </c>
      <c r="I87" s="9">
        <v>0.12213740458015267</v>
      </c>
      <c r="J87" s="9">
        <v>0.11467889908256881</v>
      </c>
      <c r="K87" s="9">
        <v>6.2043795620437957E-2</v>
      </c>
    </row>
    <row r="88" spans="1:11" ht="15" thickBot="1" x14ac:dyDescent="0.3">
      <c r="A88" s="116">
        <v>2016</v>
      </c>
      <c r="B88" s="117" t="s">
        <v>112</v>
      </c>
      <c r="C88" s="117" t="s">
        <v>113</v>
      </c>
      <c r="F88" s="117">
        <v>2016</v>
      </c>
      <c r="G88" s="119" t="s">
        <v>133</v>
      </c>
      <c r="H88" s="119" t="s">
        <v>115</v>
      </c>
      <c r="I88" s="119" t="s">
        <v>116</v>
      </c>
      <c r="J88" s="119" t="s">
        <v>117</v>
      </c>
      <c r="K88" s="119" t="s">
        <v>118</v>
      </c>
    </row>
    <row r="89" spans="1:11" ht="14.25" x14ac:dyDescent="0.25">
      <c r="A89" s="4" t="s">
        <v>155</v>
      </c>
      <c r="B89" s="9" t="s">
        <v>99</v>
      </c>
      <c r="C89" s="9" t="s">
        <v>99</v>
      </c>
      <c r="F89" s="4" t="s">
        <v>155</v>
      </c>
      <c r="G89" s="9" t="s">
        <v>99</v>
      </c>
      <c r="H89" s="9" t="s">
        <v>99</v>
      </c>
      <c r="I89" s="9" t="s">
        <v>99</v>
      </c>
      <c r="J89" s="9" t="s">
        <v>99</v>
      </c>
      <c r="K89" s="9" t="s">
        <v>99</v>
      </c>
    </row>
    <row r="90" spans="1:11" ht="14.25" x14ac:dyDescent="0.25">
      <c r="A90" s="12" t="s">
        <v>156</v>
      </c>
      <c r="B90" s="9" t="s">
        <v>99</v>
      </c>
      <c r="C90" s="9" t="s">
        <v>99</v>
      </c>
      <c r="F90" s="12" t="s">
        <v>156</v>
      </c>
      <c r="G90" s="9" t="s">
        <v>99</v>
      </c>
      <c r="H90" s="9" t="s">
        <v>99</v>
      </c>
      <c r="I90" s="9" t="s">
        <v>99</v>
      </c>
      <c r="J90" s="9" t="s">
        <v>99</v>
      </c>
      <c r="K90" s="9" t="s">
        <v>99</v>
      </c>
    </row>
    <row r="91" spans="1:11" ht="15" thickBot="1" x14ac:dyDescent="0.3">
      <c r="A91" s="5" t="s">
        <v>157</v>
      </c>
      <c r="B91" s="9" t="s">
        <v>99</v>
      </c>
      <c r="C91" s="9" t="s">
        <v>99</v>
      </c>
      <c r="F91" s="5" t="s">
        <v>157</v>
      </c>
      <c r="G91" s="9" t="s">
        <v>99</v>
      </c>
      <c r="H91" s="9" t="s">
        <v>99</v>
      </c>
      <c r="I91" s="9" t="s">
        <v>99</v>
      </c>
      <c r="J91" s="9" t="s">
        <v>99</v>
      </c>
      <c r="K91" s="9" t="s">
        <v>99</v>
      </c>
    </row>
    <row r="92" spans="1:11" ht="15" thickBot="1" x14ac:dyDescent="0.3">
      <c r="A92" s="116">
        <v>2014</v>
      </c>
      <c r="B92" s="117" t="s">
        <v>112</v>
      </c>
      <c r="C92" s="117" t="s">
        <v>113</v>
      </c>
      <c r="F92" s="117">
        <v>2014</v>
      </c>
      <c r="G92" s="119" t="s">
        <v>133</v>
      </c>
      <c r="H92" s="119" t="s">
        <v>115</v>
      </c>
      <c r="I92" s="119" t="s">
        <v>116</v>
      </c>
      <c r="J92" s="119" t="s">
        <v>117</v>
      </c>
      <c r="K92" s="119" t="s">
        <v>118</v>
      </c>
    </row>
    <row r="93" spans="1:11" ht="14.25" x14ac:dyDescent="0.25">
      <c r="A93" s="4" t="s">
        <v>155</v>
      </c>
      <c r="B93" s="9" t="s">
        <v>99</v>
      </c>
      <c r="C93" s="9" t="s">
        <v>99</v>
      </c>
      <c r="F93" s="4" t="s">
        <v>155</v>
      </c>
      <c r="G93" s="9" t="s">
        <v>99</v>
      </c>
      <c r="H93" s="9" t="s">
        <v>99</v>
      </c>
      <c r="I93" s="9" t="s">
        <v>99</v>
      </c>
      <c r="J93" s="9" t="s">
        <v>99</v>
      </c>
      <c r="K93" s="9" t="s">
        <v>99</v>
      </c>
    </row>
    <row r="94" spans="1:11" ht="14.25" x14ac:dyDescent="0.25">
      <c r="A94" s="12" t="s">
        <v>156</v>
      </c>
      <c r="B94" s="9" t="s">
        <v>99</v>
      </c>
      <c r="C94" s="9" t="s">
        <v>99</v>
      </c>
      <c r="F94" s="12" t="s">
        <v>156</v>
      </c>
      <c r="G94" s="9" t="s">
        <v>99</v>
      </c>
      <c r="H94" s="9" t="s">
        <v>99</v>
      </c>
      <c r="I94" s="9" t="s">
        <v>99</v>
      </c>
      <c r="J94" s="9" t="s">
        <v>99</v>
      </c>
      <c r="K94" s="9" t="s">
        <v>99</v>
      </c>
    </row>
    <row r="95" spans="1:11" ht="15" thickBot="1" x14ac:dyDescent="0.3">
      <c r="A95" s="5" t="s">
        <v>157</v>
      </c>
      <c r="B95" s="9" t="s">
        <v>99</v>
      </c>
      <c r="C95" s="9" t="s">
        <v>99</v>
      </c>
      <c r="F95" s="5" t="s">
        <v>157</v>
      </c>
      <c r="G95" s="9" t="s">
        <v>99</v>
      </c>
      <c r="H95" s="9" t="s">
        <v>99</v>
      </c>
      <c r="I95" s="9" t="s">
        <v>99</v>
      </c>
      <c r="J95" s="9" t="s">
        <v>99</v>
      </c>
      <c r="K95" s="9" t="s">
        <v>99</v>
      </c>
    </row>
    <row r="96" spans="1:11" ht="15" thickBot="1" x14ac:dyDescent="0.3">
      <c r="A96" s="116">
        <v>2012</v>
      </c>
      <c r="B96" s="117" t="s">
        <v>112</v>
      </c>
      <c r="C96" s="117" t="s">
        <v>113</v>
      </c>
      <c r="F96" s="117">
        <v>2012</v>
      </c>
      <c r="G96" s="119" t="s">
        <v>133</v>
      </c>
      <c r="H96" s="119" t="s">
        <v>115</v>
      </c>
      <c r="I96" s="119" t="s">
        <v>116</v>
      </c>
      <c r="J96" s="119" t="s">
        <v>117</v>
      </c>
      <c r="K96" s="119" t="s">
        <v>118</v>
      </c>
    </row>
    <row r="97" spans="1:11" ht="14.25" x14ac:dyDescent="0.25">
      <c r="A97" s="4" t="s">
        <v>155</v>
      </c>
      <c r="B97" s="9" t="s">
        <v>99</v>
      </c>
      <c r="C97" s="9" t="s">
        <v>99</v>
      </c>
      <c r="F97" s="4" t="s">
        <v>155</v>
      </c>
      <c r="G97" s="9" t="s">
        <v>99</v>
      </c>
      <c r="H97" s="9" t="s">
        <v>99</v>
      </c>
      <c r="I97" s="9" t="s">
        <v>99</v>
      </c>
      <c r="J97" s="9" t="s">
        <v>99</v>
      </c>
      <c r="K97" s="9" t="s">
        <v>99</v>
      </c>
    </row>
    <row r="98" spans="1:11" ht="14.25" x14ac:dyDescent="0.25">
      <c r="A98" s="12" t="s">
        <v>156</v>
      </c>
      <c r="B98" s="9" t="s">
        <v>99</v>
      </c>
      <c r="C98" s="9" t="s">
        <v>99</v>
      </c>
      <c r="F98" s="12" t="s">
        <v>156</v>
      </c>
      <c r="G98" s="9" t="s">
        <v>99</v>
      </c>
      <c r="H98" s="9" t="s">
        <v>99</v>
      </c>
      <c r="I98" s="9" t="s">
        <v>99</v>
      </c>
      <c r="J98" s="9" t="s">
        <v>99</v>
      </c>
      <c r="K98" s="9" t="s">
        <v>99</v>
      </c>
    </row>
    <row r="99" spans="1:11" ht="15" thickBot="1" x14ac:dyDescent="0.3">
      <c r="A99" s="5" t="s">
        <v>157</v>
      </c>
      <c r="B99" s="9" t="s">
        <v>99</v>
      </c>
      <c r="C99" s="9" t="s">
        <v>99</v>
      </c>
      <c r="F99" s="5" t="s">
        <v>157</v>
      </c>
      <c r="G99" s="9" t="s">
        <v>99</v>
      </c>
      <c r="H99" s="9" t="s">
        <v>99</v>
      </c>
      <c r="I99" s="9" t="s">
        <v>99</v>
      </c>
      <c r="J99" s="9" t="s">
        <v>99</v>
      </c>
      <c r="K99" s="9" t="s">
        <v>99</v>
      </c>
    </row>
    <row r="100" spans="1:11" ht="15" thickBot="1" x14ac:dyDescent="0.3">
      <c r="A100" s="116">
        <v>2009</v>
      </c>
      <c r="B100" s="117" t="s">
        <v>112</v>
      </c>
      <c r="C100" s="117" t="s">
        <v>113</v>
      </c>
      <c r="F100" s="117">
        <v>2009</v>
      </c>
      <c r="G100" s="119" t="s">
        <v>133</v>
      </c>
      <c r="H100" s="119" t="s">
        <v>115</v>
      </c>
      <c r="I100" s="119" t="s">
        <v>116</v>
      </c>
      <c r="J100" s="119" t="s">
        <v>117</v>
      </c>
      <c r="K100" s="119" t="s">
        <v>118</v>
      </c>
    </row>
    <row r="101" spans="1:11" ht="14.25" x14ac:dyDescent="0.25">
      <c r="A101" s="4" t="s">
        <v>155</v>
      </c>
      <c r="B101" s="9" t="s">
        <v>99</v>
      </c>
      <c r="C101" s="9" t="s">
        <v>99</v>
      </c>
      <c r="F101" s="4" t="s">
        <v>155</v>
      </c>
      <c r="G101" s="9" t="s">
        <v>99</v>
      </c>
      <c r="H101" s="9" t="s">
        <v>99</v>
      </c>
      <c r="I101" s="9" t="s">
        <v>99</v>
      </c>
      <c r="J101" s="9" t="s">
        <v>99</v>
      </c>
      <c r="K101" s="9" t="s">
        <v>99</v>
      </c>
    </row>
    <row r="102" spans="1:11" ht="14.25" x14ac:dyDescent="0.25">
      <c r="A102" s="12" t="s">
        <v>156</v>
      </c>
      <c r="B102" s="9" t="s">
        <v>99</v>
      </c>
      <c r="C102" s="9" t="s">
        <v>99</v>
      </c>
      <c r="F102" s="12" t="s">
        <v>156</v>
      </c>
      <c r="G102" s="9" t="s">
        <v>99</v>
      </c>
      <c r="H102" s="9" t="s">
        <v>99</v>
      </c>
      <c r="I102" s="9" t="s">
        <v>99</v>
      </c>
      <c r="J102" s="9" t="s">
        <v>99</v>
      </c>
      <c r="K102" s="9" t="s">
        <v>99</v>
      </c>
    </row>
    <row r="103" spans="1:11" ht="15" thickBot="1" x14ac:dyDescent="0.3">
      <c r="A103" s="5" t="s">
        <v>157</v>
      </c>
      <c r="B103" s="9" t="s">
        <v>99</v>
      </c>
      <c r="C103" s="9" t="s">
        <v>99</v>
      </c>
      <c r="F103" s="5" t="s">
        <v>157</v>
      </c>
      <c r="G103" s="9" t="s">
        <v>99</v>
      </c>
      <c r="H103" s="9" t="s">
        <v>99</v>
      </c>
      <c r="I103" s="9" t="s">
        <v>99</v>
      </c>
      <c r="J103" s="9" t="s">
        <v>99</v>
      </c>
      <c r="K103" s="9" t="s">
        <v>99</v>
      </c>
    </row>
    <row r="104" spans="1:11" ht="15" thickBot="1" x14ac:dyDescent="0.3">
      <c r="A104" s="116">
        <v>2008</v>
      </c>
      <c r="B104" s="117" t="s">
        <v>112</v>
      </c>
      <c r="C104" s="117" t="s">
        <v>113</v>
      </c>
      <c r="F104" s="117">
        <v>2008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155</v>
      </c>
      <c r="B105" s="9" t="s">
        <v>99</v>
      </c>
      <c r="C105" s="9" t="s">
        <v>99</v>
      </c>
      <c r="F105" s="4" t="s">
        <v>155</v>
      </c>
      <c r="G105" s="9" t="s">
        <v>99</v>
      </c>
      <c r="H105" s="9" t="s">
        <v>99</v>
      </c>
      <c r="I105" s="9" t="s">
        <v>99</v>
      </c>
      <c r="J105" s="9" t="s">
        <v>99</v>
      </c>
      <c r="K105" s="9" t="s">
        <v>99</v>
      </c>
    </row>
    <row r="106" spans="1:11" ht="14.25" x14ac:dyDescent="0.25">
      <c r="A106" s="12" t="s">
        <v>156</v>
      </c>
      <c r="B106" s="9" t="s">
        <v>99</v>
      </c>
      <c r="C106" s="9" t="s">
        <v>99</v>
      </c>
      <c r="F106" s="12" t="s">
        <v>156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5" thickBot="1" x14ac:dyDescent="0.3">
      <c r="A107" s="5" t="s">
        <v>157</v>
      </c>
      <c r="B107" s="9" t="s">
        <v>99</v>
      </c>
      <c r="C107" s="9" t="s">
        <v>99</v>
      </c>
      <c r="F107" s="5" t="s">
        <v>157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116">
        <v>2007</v>
      </c>
      <c r="B108" s="117" t="s">
        <v>112</v>
      </c>
      <c r="C108" s="117" t="s">
        <v>113</v>
      </c>
      <c r="F108" s="117">
        <v>2007</v>
      </c>
      <c r="G108" s="119" t="s">
        <v>121</v>
      </c>
      <c r="H108" s="119" t="s">
        <v>115</v>
      </c>
      <c r="I108" s="119" t="s">
        <v>116</v>
      </c>
      <c r="J108" s="119" t="s">
        <v>117</v>
      </c>
      <c r="K108" s="119" t="s">
        <v>118</v>
      </c>
    </row>
    <row r="109" spans="1:11" ht="14.25" x14ac:dyDescent="0.25">
      <c r="A109" s="4" t="s">
        <v>155</v>
      </c>
      <c r="B109" s="9" t="s">
        <v>99</v>
      </c>
      <c r="C109" s="9" t="s">
        <v>99</v>
      </c>
      <c r="F109" s="4" t="s">
        <v>155</v>
      </c>
      <c r="G109" s="9" t="s">
        <v>99</v>
      </c>
      <c r="H109" s="9" t="s">
        <v>99</v>
      </c>
      <c r="I109" s="9" t="s">
        <v>99</v>
      </c>
      <c r="J109" s="9" t="s">
        <v>99</v>
      </c>
      <c r="K109" s="9" t="s">
        <v>99</v>
      </c>
    </row>
    <row r="110" spans="1:11" ht="14.25" x14ac:dyDescent="0.25">
      <c r="A110" s="12" t="s">
        <v>156</v>
      </c>
      <c r="B110" s="9" t="s">
        <v>99</v>
      </c>
      <c r="C110" s="9" t="s">
        <v>99</v>
      </c>
      <c r="F110" s="12" t="s">
        <v>156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5" thickBot="1" x14ac:dyDescent="0.3">
      <c r="A111" s="5" t="s">
        <v>157</v>
      </c>
      <c r="B111" s="9" t="s">
        <v>99</v>
      </c>
      <c r="C111" s="9" t="s">
        <v>99</v>
      </c>
      <c r="F111" s="5" t="s">
        <v>157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5" thickBot="1" x14ac:dyDescent="0.3">
      <c r="A112" s="131">
        <v>2006</v>
      </c>
      <c r="B112" s="135" t="s">
        <v>112</v>
      </c>
      <c r="C112" s="136" t="s">
        <v>113</v>
      </c>
      <c r="F112" s="131">
        <v>2006</v>
      </c>
      <c r="G112" s="135" t="s">
        <v>121</v>
      </c>
      <c r="H112" s="136" t="s">
        <v>115</v>
      </c>
      <c r="I112" s="135" t="s">
        <v>116</v>
      </c>
      <c r="J112" s="136" t="s">
        <v>117</v>
      </c>
      <c r="K112" s="135" t="s">
        <v>118</v>
      </c>
    </row>
    <row r="113" spans="1:11" ht="14.25" x14ac:dyDescent="0.25">
      <c r="A113" s="4" t="s">
        <v>155</v>
      </c>
      <c r="B113" s="9" t="s">
        <v>99</v>
      </c>
      <c r="C113" s="9" t="s">
        <v>99</v>
      </c>
      <c r="F113" s="4" t="s">
        <v>155</v>
      </c>
      <c r="G113" s="9" t="s">
        <v>99</v>
      </c>
      <c r="H113" s="9" t="s">
        <v>99</v>
      </c>
      <c r="I113" s="9" t="s">
        <v>99</v>
      </c>
      <c r="J113" s="9" t="s">
        <v>99</v>
      </c>
      <c r="K113" s="9" t="s">
        <v>99</v>
      </c>
    </row>
    <row r="114" spans="1:11" ht="14.25" x14ac:dyDescent="0.25">
      <c r="A114" s="12" t="s">
        <v>156</v>
      </c>
      <c r="B114" s="9" t="s">
        <v>99</v>
      </c>
      <c r="C114" s="9" t="s">
        <v>99</v>
      </c>
      <c r="F114" s="12" t="s">
        <v>156</v>
      </c>
      <c r="G114" s="9" t="s">
        <v>99</v>
      </c>
      <c r="H114" s="9" t="s">
        <v>99</v>
      </c>
      <c r="I114" s="9" t="s">
        <v>99</v>
      </c>
      <c r="J114" s="9" t="s">
        <v>99</v>
      </c>
      <c r="K114" s="9" t="s">
        <v>99</v>
      </c>
    </row>
    <row r="115" spans="1:11" ht="15.6" customHeight="1" x14ac:dyDescent="0.25">
      <c r="A115" s="5" t="s">
        <v>157</v>
      </c>
      <c r="B115" s="9" t="s">
        <v>99</v>
      </c>
      <c r="C115" s="9" t="s">
        <v>99</v>
      </c>
      <c r="F115" s="5" t="s">
        <v>157</v>
      </c>
      <c r="G115" s="9" t="s">
        <v>99</v>
      </c>
      <c r="H115" s="9" t="s">
        <v>99</v>
      </c>
      <c r="I115" s="9" t="s">
        <v>99</v>
      </c>
      <c r="J115" s="9" t="s">
        <v>99</v>
      </c>
      <c r="K115" s="9" t="s">
        <v>99</v>
      </c>
    </row>
  </sheetData>
  <mergeCells count="2">
    <mergeCell ref="A79:C79"/>
    <mergeCell ref="F79:K7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5"/>
  <sheetViews>
    <sheetView zoomScaleNormal="100" workbookViewId="0"/>
  </sheetViews>
  <sheetFormatPr baseColWidth="10" defaultColWidth="10.7109375" defaultRowHeight="13.5" x14ac:dyDescent="0.25"/>
  <cols>
    <col min="1" max="1" width="10.7109375" style="23"/>
    <col min="2" max="4" width="10.7109375" style="1"/>
    <col min="5" max="5" width="13.28515625" style="1" customWidth="1"/>
    <col min="6" max="16384" width="10.7109375" style="1"/>
  </cols>
  <sheetData>
    <row r="1" spans="1:11" s="16" customFormat="1" ht="30" customHeight="1" x14ac:dyDescent="0.2">
      <c r="A1" s="14" t="s">
        <v>19</v>
      </c>
      <c r="B1" s="14"/>
      <c r="C1" s="14"/>
      <c r="D1" s="14"/>
      <c r="E1" s="14"/>
      <c r="F1" s="14"/>
      <c r="G1" s="14"/>
      <c r="H1" s="14"/>
      <c r="I1" s="15"/>
      <c r="J1" s="15"/>
      <c r="K1" s="15"/>
    </row>
    <row r="2" spans="1:11" ht="15" customHeight="1" x14ac:dyDescent="0.25">
      <c r="A2" s="1"/>
    </row>
    <row r="3" spans="1:11" ht="15" customHeight="1" x14ac:dyDescent="0.25">
      <c r="A3" s="68" t="s">
        <v>20</v>
      </c>
    </row>
    <row r="4" spans="1:11" ht="15" customHeight="1" x14ac:dyDescent="0.25">
      <c r="A4" s="68" t="s">
        <v>21</v>
      </c>
    </row>
    <row r="5" spans="1:11" ht="15" customHeight="1" x14ac:dyDescent="0.25">
      <c r="A5" s="68" t="s">
        <v>22</v>
      </c>
    </row>
    <row r="6" spans="1:11" ht="15" customHeight="1" x14ac:dyDescent="0.25">
      <c r="A6" s="68" t="s">
        <v>214</v>
      </c>
    </row>
    <row r="7" spans="1:11" ht="15" customHeight="1" x14ac:dyDescent="0.25">
      <c r="A7" s="68" t="s">
        <v>213</v>
      </c>
    </row>
    <row r="8" spans="1:11" ht="15" customHeight="1" x14ac:dyDescent="0.25">
      <c r="A8" s="68" t="s">
        <v>23</v>
      </c>
    </row>
    <row r="9" spans="1:11" ht="15" customHeight="1" x14ac:dyDescent="0.25">
      <c r="A9" s="68" t="s">
        <v>24</v>
      </c>
    </row>
    <row r="10" spans="1:11" ht="15" customHeight="1" x14ac:dyDescent="0.25">
      <c r="A10" s="68" t="s">
        <v>25</v>
      </c>
    </row>
    <row r="11" spans="1:11" ht="15" customHeight="1" x14ac:dyDescent="0.25">
      <c r="A11" s="68" t="s">
        <v>26</v>
      </c>
    </row>
    <row r="12" spans="1:11" ht="15" customHeight="1" x14ac:dyDescent="0.25">
      <c r="A12" s="68" t="s">
        <v>27</v>
      </c>
    </row>
    <row r="13" spans="1:11" ht="15" customHeight="1" x14ac:dyDescent="0.25">
      <c r="A13" s="68" t="s">
        <v>28</v>
      </c>
    </row>
    <row r="14" spans="1:11" ht="15" customHeight="1" x14ac:dyDescent="0.25">
      <c r="A14" s="68" t="s">
        <v>29</v>
      </c>
    </row>
    <row r="15" spans="1:11" ht="15" customHeight="1" x14ac:dyDescent="0.25">
      <c r="A15" s="68" t="s">
        <v>30</v>
      </c>
    </row>
    <row r="16" spans="1:11" ht="15" customHeight="1" x14ac:dyDescent="0.25">
      <c r="A16" s="68" t="s">
        <v>31</v>
      </c>
    </row>
    <row r="17" spans="1:1" ht="15" customHeight="1" x14ac:dyDescent="0.25">
      <c r="A17" s="68" t="s">
        <v>32</v>
      </c>
    </row>
    <row r="18" spans="1:1" ht="15" customHeight="1" x14ac:dyDescent="0.25">
      <c r="A18" s="68" t="s">
        <v>33</v>
      </c>
    </row>
    <row r="19" spans="1:1" ht="15" customHeight="1" x14ac:dyDescent="0.25">
      <c r="A19" s="68" t="s">
        <v>34</v>
      </c>
    </row>
    <row r="20" spans="1:1" ht="15" customHeight="1" x14ac:dyDescent="0.25">
      <c r="A20" s="68" t="s">
        <v>35</v>
      </c>
    </row>
    <row r="21" spans="1:1" ht="15" customHeight="1" x14ac:dyDescent="0.25">
      <c r="A21" s="68" t="s">
        <v>36</v>
      </c>
    </row>
    <row r="22" spans="1:1" ht="15" customHeight="1" x14ac:dyDescent="0.25">
      <c r="A22" s="68" t="s">
        <v>37</v>
      </c>
    </row>
    <row r="23" spans="1:1" ht="15" customHeight="1" x14ac:dyDescent="0.25">
      <c r="A23" s="68" t="s">
        <v>38</v>
      </c>
    </row>
    <row r="24" spans="1:1" x14ac:dyDescent="0.25">
      <c r="A24" s="68" t="s">
        <v>39</v>
      </c>
    </row>
    <row r="25" spans="1:1" x14ac:dyDescent="0.25">
      <c r="A25" s="68" t="s">
        <v>40</v>
      </c>
    </row>
  </sheetData>
  <phoneticPr fontId="28" type="noConversion"/>
  <hyperlinks>
    <hyperlink ref="A3" location="'2'!A1" display="2. Calificación de la gestión del Alcalde de Madrid" xr:uid="{00000000-0004-0000-0200-000000000000}"/>
    <hyperlink ref="A4" location="'3.'!A1" display="3. En qué grado el equipo de gobierno ha demostrado...? Que conoce los problemas de la ciudad de Madrid" xr:uid="{00000000-0004-0000-0200-000001000000}"/>
    <hyperlink ref="A5" location="'3.1'!A1" display="3.1. En qué grado el equipo de gobierno ha demostrado...? Que sabe cómo resolver los problemas de la ciudad de Madrid" xr:uid="{00000000-0004-0000-0200-000002000000}"/>
    <hyperlink ref="A6" location="'3.2'!A1" display="3.2. En qué grado el equipo de gobierno ha demostrado...? Que actua con honestidad" xr:uid="{00000000-0004-0000-0200-000003000000}"/>
    <hyperlink ref="A7" location="'3.3'!A1" display="3.3. En qué grado el equipo de gobierno ha demostrado...? Que actua con transparencia" xr:uid="{00000000-0004-0000-0200-000004000000}"/>
    <hyperlink ref="A8" location="'3.4'!A1" display="3.4. En qué grado el equipo de gobierno ha demostrado...? Que sabe comunicarse con la ciudadanía" xr:uid="{00000000-0004-0000-0200-000005000000}"/>
    <hyperlink ref="A9" location="'3.5'!A1" display="3.5. En qué grado el equipo de gobierno ha demostrado...? Que se puede confiar en él" xr:uid="{00000000-0004-0000-0200-000006000000}"/>
    <hyperlink ref="A10" location="'4.'!A1" display="4. Balance entre impuestos pagados y servicios recibidos" xr:uid="{00000000-0004-0000-0200-000007000000}"/>
    <hyperlink ref="A11" location="'5.'!A1" display="5. Recursos vivienda" xr:uid="{00000000-0004-0000-0200-000008000000}"/>
    <hyperlink ref="A12" location="'6.'!A1" display="6. Recursos cuidados general de las calles" xr:uid="{00000000-0004-0000-0200-000009000000}"/>
    <hyperlink ref="A13" location="'7.'!A1" display="7. Recursos formación y orientación para el empleo" xr:uid="{00000000-0004-0000-0200-00000A000000}"/>
    <hyperlink ref="A14" location="'8.'!A1" display="8. Recursos Medio Ambiente" xr:uid="{00000000-0004-0000-0200-00000B000000}"/>
    <hyperlink ref="A15" location="'9.'!A1" display="9. Recursos Sanidad" xr:uid="{00000000-0004-0000-0200-00000C000000}"/>
    <hyperlink ref="A16" location="'10.'!A1" display="10. Recursos Servicios Sociales" xr:uid="{00000000-0004-0000-0200-00000D000000}"/>
    <hyperlink ref="A17" location="'11.'!A1" display="11. Recursos Tráfico y aparcamiento" xr:uid="{00000000-0004-0000-0200-00000E000000}"/>
    <hyperlink ref="A18" location="'12.'!A1" display="12. Recursos Educación" xr:uid="{00000000-0004-0000-0200-00000F000000}"/>
    <hyperlink ref="A19" location="'13.'!A1" display="13. Recursos Seguridad en la ciudad" xr:uid="{00000000-0004-0000-0200-000010000000}"/>
    <hyperlink ref="A20" location="'14.'!A1" display="14. Recursos Obras Públicas e Infraestructuras" xr:uid="{00000000-0004-0000-0200-000011000000}"/>
    <hyperlink ref="A21" location="'15.'!A1" display="15. Recursos Transporte Público" xr:uid="{00000000-0004-0000-0200-000012000000}"/>
    <hyperlink ref="A22" location="'16.'!A1" display="16. Recursos Fomento de la actividad económica, el comercio y el turismo" xr:uid="{00000000-0004-0000-0200-000013000000}"/>
    <hyperlink ref="A23" location="'17.'!A1" display="17. Recursos Cultura" xr:uid="{00000000-0004-0000-0200-000014000000}"/>
    <hyperlink ref="A24" location="'18.'!A1" display="18. Recursos Deportes" xr:uid="{00000000-0004-0000-0200-000015000000}"/>
    <hyperlink ref="A25" location="'19.'!A1" display="19. Recursos La promoción de la ciudad en el extranjero" xr:uid="{00000000-0004-0000-0200-000016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29"/>
  <sheetViews>
    <sheetView zoomScaleNormal="100" workbookViewId="0"/>
  </sheetViews>
  <sheetFormatPr baseColWidth="10" defaultColWidth="10.7109375" defaultRowHeight="13.5" x14ac:dyDescent="0.25"/>
  <cols>
    <col min="1" max="1" width="8" style="1" customWidth="1"/>
    <col min="2" max="2" width="67.42578125" style="1" customWidth="1"/>
    <col min="3" max="3" width="10.5703125" style="22" customWidth="1"/>
    <col min="4" max="11" width="10.5703125" style="1" customWidth="1"/>
    <col min="12" max="12" width="53.7109375" style="1" customWidth="1"/>
    <col min="13" max="13" width="12.42578125" style="1" customWidth="1"/>
    <col min="14" max="16384" width="10.7109375" style="1"/>
  </cols>
  <sheetData>
    <row r="2" spans="1:12" s="16" customFormat="1" ht="30" customHeight="1" x14ac:dyDescent="0.2">
      <c r="A2" s="14"/>
      <c r="B2" s="14" t="s">
        <v>41</v>
      </c>
      <c r="C2" s="54"/>
      <c r="D2" s="14"/>
      <c r="E2" s="14"/>
      <c r="F2" s="14"/>
      <c r="G2" s="14"/>
      <c r="H2" s="14"/>
      <c r="I2" s="14"/>
      <c r="J2" s="15"/>
      <c r="K2" s="15"/>
      <c r="L2" s="15"/>
    </row>
    <row r="4" spans="1:12" x14ac:dyDescent="0.25">
      <c r="C4" s="55"/>
    </row>
    <row r="5" spans="1:12" ht="15" customHeight="1" x14ac:dyDescent="0.25">
      <c r="A5" s="102" t="s">
        <v>42</v>
      </c>
      <c r="B5" s="57" t="s">
        <v>43</v>
      </c>
      <c r="C5" s="102">
        <v>2019</v>
      </c>
      <c r="D5" s="102">
        <v>2017</v>
      </c>
      <c r="E5" s="102">
        <v>2016</v>
      </c>
      <c r="F5" s="102">
        <v>2014</v>
      </c>
      <c r="G5" s="102">
        <v>2012</v>
      </c>
      <c r="H5" s="102">
        <v>2009</v>
      </c>
      <c r="I5" s="102">
        <v>2008</v>
      </c>
      <c r="J5" s="102">
        <v>2007</v>
      </c>
      <c r="K5" s="102">
        <v>2006</v>
      </c>
      <c r="L5" s="102" t="s">
        <v>44</v>
      </c>
    </row>
    <row r="6" spans="1:12" s="20" customFormat="1" ht="30" customHeight="1" x14ac:dyDescent="0.2">
      <c r="A6" s="56">
        <v>1</v>
      </c>
      <c r="B6" s="103" t="s">
        <v>45</v>
      </c>
      <c r="C6" s="24">
        <f>'1.'!B13</f>
        <v>60</v>
      </c>
      <c r="D6" s="24">
        <f>'1.'!C13</f>
        <v>57.674999999999997</v>
      </c>
      <c r="E6" s="24">
        <f>'1.'!D13</f>
        <v>53.884763554908488</v>
      </c>
      <c r="F6" s="24">
        <f>'1.'!E13</f>
        <v>48.75</v>
      </c>
      <c r="G6" s="87">
        <f>'1.'!F13</f>
        <v>51.324999999999996</v>
      </c>
      <c r="H6" s="87">
        <f>'1.'!G13</f>
        <v>53.8</v>
      </c>
      <c r="I6" s="87">
        <f>'1.'!H13</f>
        <v>60.079737022949999</v>
      </c>
      <c r="J6" s="87">
        <f>'1.'!I13</f>
        <v>51.327097695414999</v>
      </c>
      <c r="K6" s="91" t="str">
        <f>'1.'!J13</f>
        <v>NA</v>
      </c>
      <c r="L6" s="90" t="s">
        <v>207</v>
      </c>
    </row>
    <row r="7" spans="1:12" s="20" customFormat="1" ht="40.15" customHeight="1" x14ac:dyDescent="0.2">
      <c r="A7" s="56">
        <v>2</v>
      </c>
      <c r="B7" s="103" t="s">
        <v>46</v>
      </c>
      <c r="C7" s="24">
        <f>'2'!B14</f>
        <v>59.375</v>
      </c>
      <c r="D7" s="24">
        <f>'2'!C14</f>
        <v>57.7</v>
      </c>
      <c r="E7" s="24">
        <f>'2'!D14</f>
        <v>54.5245423151379</v>
      </c>
      <c r="F7" s="24" t="str">
        <f>'2'!E14</f>
        <v>NA</v>
      </c>
      <c r="G7" s="24" t="str">
        <f>'2'!F14</f>
        <v>NA</v>
      </c>
      <c r="H7" s="24">
        <f>'2'!G14</f>
        <v>53.50869510086951</v>
      </c>
      <c r="I7" s="24">
        <f>'2'!H14</f>
        <v>60.615412013455988</v>
      </c>
      <c r="J7" s="24">
        <f>'2'!I14</f>
        <v>52.831016696875487</v>
      </c>
      <c r="K7" s="91" t="str">
        <f>'2'!J14</f>
        <v>NA</v>
      </c>
      <c r="L7" s="90" t="s">
        <v>208</v>
      </c>
    </row>
    <row r="8" spans="1:12" s="20" customFormat="1" ht="40.15" customHeight="1" x14ac:dyDescent="0.2">
      <c r="A8" s="56">
        <v>3</v>
      </c>
      <c r="B8" s="103" t="s">
        <v>47</v>
      </c>
      <c r="C8" s="24">
        <f>'3.'!B12</f>
        <v>53.900000000000006</v>
      </c>
      <c r="D8" s="24">
        <f>'3.'!C12</f>
        <v>53.349999999999994</v>
      </c>
      <c r="E8" s="24">
        <f>'3.'!D12</f>
        <v>49.101226797254341</v>
      </c>
      <c r="F8" s="24" t="str">
        <f>'3.'!E12</f>
        <v>NA</v>
      </c>
      <c r="G8" s="24" t="str">
        <f>'3.'!F12</f>
        <v>NA</v>
      </c>
      <c r="H8" s="24" t="str">
        <f>'3.'!G12</f>
        <v>NA</v>
      </c>
      <c r="I8" s="24" t="str">
        <f>'3.'!H12</f>
        <v>NA</v>
      </c>
      <c r="J8" s="24" t="str">
        <f>'3.'!I12</f>
        <v>NA</v>
      </c>
      <c r="K8" s="91" t="str">
        <f>'3.'!J12</f>
        <v>NA</v>
      </c>
      <c r="L8" s="90"/>
    </row>
    <row r="9" spans="1:12" s="20" customFormat="1" ht="40.15" customHeight="1" x14ac:dyDescent="0.2">
      <c r="A9" s="56" t="s">
        <v>48</v>
      </c>
      <c r="B9" s="103" t="s">
        <v>49</v>
      </c>
      <c r="C9" s="24">
        <f>'3.1'!B12</f>
        <v>42.150000000000006</v>
      </c>
      <c r="D9" s="24">
        <f>'3.1'!C12</f>
        <v>38.924999999999997</v>
      </c>
      <c r="E9" s="24">
        <f>'3.1'!D12</f>
        <v>36.837144210119803</v>
      </c>
      <c r="F9" s="24" t="str">
        <f>'3.1'!E12</f>
        <v>NA</v>
      </c>
      <c r="G9" s="24" t="str">
        <f>'3.1'!F12</f>
        <v>NA</v>
      </c>
      <c r="H9" s="24" t="str">
        <f>'3.1'!G12</f>
        <v>NA</v>
      </c>
      <c r="I9" s="24" t="str">
        <f>'3.1'!H12</f>
        <v>NA</v>
      </c>
      <c r="J9" s="24" t="str">
        <f>'3.1'!I12</f>
        <v>NA</v>
      </c>
      <c r="K9" s="91" t="str">
        <f>'3.1'!J12</f>
        <v>NA</v>
      </c>
      <c r="L9" s="90"/>
    </row>
    <row r="10" spans="1:12" s="20" customFormat="1" ht="40.15" customHeight="1" x14ac:dyDescent="0.2">
      <c r="A10" s="56" t="s">
        <v>50</v>
      </c>
      <c r="B10" s="103" t="s">
        <v>209</v>
      </c>
      <c r="C10" s="24">
        <f>'3.2'!B12</f>
        <v>52.625</v>
      </c>
      <c r="D10" s="24">
        <f>'3.2'!C12</f>
        <v>52.4</v>
      </c>
      <c r="E10" s="24">
        <f>'3.2'!D12</f>
        <v>50.426661830384298</v>
      </c>
      <c r="F10" s="24" t="str">
        <f>'3.2'!E12</f>
        <v>NA</v>
      </c>
      <c r="G10" s="24" t="str">
        <f>'3.2'!F12</f>
        <v>NA</v>
      </c>
      <c r="H10" s="24" t="str">
        <f>'3.2'!G12</f>
        <v>NA</v>
      </c>
      <c r="I10" s="24" t="str">
        <f>'3.2'!H12</f>
        <v>NA</v>
      </c>
      <c r="J10" s="24" t="str">
        <f>'3.2'!I12</f>
        <v>NA</v>
      </c>
      <c r="K10" s="91" t="str">
        <f>'3.2'!J12</f>
        <v>NA</v>
      </c>
      <c r="L10" s="90"/>
    </row>
    <row r="11" spans="1:12" s="20" customFormat="1" ht="40.15" customHeight="1" x14ac:dyDescent="0.2">
      <c r="A11" s="56" t="s">
        <v>51</v>
      </c>
      <c r="B11" s="103" t="s">
        <v>210</v>
      </c>
      <c r="C11" s="24">
        <f>'3.3'!B12</f>
        <v>50.65</v>
      </c>
      <c r="D11" s="24">
        <f>'3.3'!C12</f>
        <v>48.924999999999997</v>
      </c>
      <c r="E11" s="24">
        <f>'3.3'!D12</f>
        <v>46.949976786113339</v>
      </c>
      <c r="F11" s="24" t="str">
        <f>'3.3'!E12</f>
        <v>NA</v>
      </c>
      <c r="G11" s="24" t="str">
        <f>'3.3'!F12</f>
        <v>NA</v>
      </c>
      <c r="H11" s="24" t="str">
        <f>'3.3'!G12</f>
        <v>NA</v>
      </c>
      <c r="I11" s="24" t="str">
        <f>'3.3'!H12</f>
        <v>NA</v>
      </c>
      <c r="J11" s="24" t="str">
        <f>'3.3'!I12</f>
        <v>NA</v>
      </c>
      <c r="K11" s="91" t="str">
        <f>'3.3'!J12</f>
        <v>NA</v>
      </c>
      <c r="L11" s="90"/>
    </row>
    <row r="12" spans="1:12" s="20" customFormat="1" ht="40.15" customHeight="1" x14ac:dyDescent="0.2">
      <c r="A12" s="56" t="s">
        <v>52</v>
      </c>
      <c r="B12" s="103" t="s">
        <v>53</v>
      </c>
      <c r="C12" s="24">
        <f>'3.4'!B12</f>
        <v>49.475000000000001</v>
      </c>
      <c r="D12" s="24">
        <f>'3.4'!C12</f>
        <v>46.074999999999996</v>
      </c>
      <c r="E12" s="24">
        <f>'3.4'!D12</f>
        <v>42.396189046135525</v>
      </c>
      <c r="F12" s="24" t="str">
        <f>'3.4'!E12</f>
        <v>NA</v>
      </c>
      <c r="G12" s="24" t="str">
        <f>'3.4'!F12</f>
        <v>NA</v>
      </c>
      <c r="H12" s="24" t="str">
        <f>'3.4'!G12</f>
        <v>NA</v>
      </c>
      <c r="I12" s="24" t="str">
        <f>'3.4'!H12</f>
        <v>NA</v>
      </c>
      <c r="J12" s="24" t="str">
        <f>'3.4'!I12</f>
        <v>NA</v>
      </c>
      <c r="K12" s="91" t="str">
        <f>'3.4'!J12</f>
        <v>NA</v>
      </c>
      <c r="L12" s="90"/>
    </row>
    <row r="13" spans="1:12" s="20" customFormat="1" ht="40.15" customHeight="1" x14ac:dyDescent="0.2">
      <c r="A13" s="56" t="s">
        <v>54</v>
      </c>
      <c r="B13" s="103" t="s">
        <v>55</v>
      </c>
      <c r="C13" s="24">
        <f>'3.5'!B12</f>
        <v>48.274999999999999</v>
      </c>
      <c r="D13" s="24">
        <f>'3.5'!C12</f>
        <v>45.9</v>
      </c>
      <c r="E13" s="24">
        <f>'3.5'!D12</f>
        <v>44.22817898811855</v>
      </c>
      <c r="F13" s="24" t="str">
        <f>'3.5'!E12</f>
        <v>NA</v>
      </c>
      <c r="G13" s="24" t="str">
        <f>'3.5'!F12</f>
        <v>NA</v>
      </c>
      <c r="H13" s="24" t="str">
        <f>'3.5'!G12</f>
        <v>NA</v>
      </c>
      <c r="I13" s="24" t="str">
        <f>'3.5'!H12</f>
        <v>NA</v>
      </c>
      <c r="J13" s="24" t="str">
        <f>'3.5'!I12</f>
        <v>NA</v>
      </c>
      <c r="K13" s="91" t="str">
        <f>'3.5'!J12</f>
        <v>NA</v>
      </c>
      <c r="L13" s="90"/>
    </row>
    <row r="14" spans="1:12" s="20" customFormat="1" ht="40.15" customHeight="1" x14ac:dyDescent="0.2">
      <c r="A14" s="56">
        <v>4</v>
      </c>
      <c r="B14" s="103" t="s">
        <v>56</v>
      </c>
      <c r="C14" s="24">
        <f>'4.'!B13</f>
        <v>42.7</v>
      </c>
      <c r="D14" s="24">
        <f>'4.'!C13</f>
        <v>37.875</v>
      </c>
      <c r="E14" s="24">
        <f>'4.'!D13</f>
        <v>35.930629655197038</v>
      </c>
      <c r="F14" s="24">
        <f>'4.'!E13</f>
        <v>33</v>
      </c>
      <c r="G14" s="24">
        <f>'4.'!F13</f>
        <v>38.890447378524996</v>
      </c>
      <c r="H14" s="24" t="str">
        <f>'4.'!G13</f>
        <v>NA</v>
      </c>
      <c r="I14" s="24" t="str">
        <f>'4.'!H13</f>
        <v>NA</v>
      </c>
      <c r="J14" s="24" t="str">
        <f>'4.'!I13</f>
        <v>NA</v>
      </c>
      <c r="K14" s="91">
        <f>'4.'!J13</f>
        <v>35.448249900307495</v>
      </c>
      <c r="L14" s="90" t="s">
        <v>211</v>
      </c>
    </row>
    <row r="15" spans="1:12" s="20" customFormat="1" ht="40.15" customHeight="1" x14ac:dyDescent="0.2">
      <c r="A15" s="56">
        <v>5</v>
      </c>
      <c r="B15" s="103" t="s">
        <v>57</v>
      </c>
      <c r="C15" s="24">
        <f>'5.'!B12</f>
        <v>16.95</v>
      </c>
      <c r="D15" s="24">
        <f>'5.'!C12</f>
        <v>20.7</v>
      </c>
      <c r="E15" s="24">
        <f>'5.'!D12</f>
        <v>20.573803483536217</v>
      </c>
      <c r="F15" s="24" t="str">
        <f>'5.'!E12</f>
        <v>NA</v>
      </c>
      <c r="G15" s="24" t="str">
        <f>'5.'!F12</f>
        <v>NA</v>
      </c>
      <c r="H15" s="24">
        <f>'5.'!G12</f>
        <v>29.978724902179998</v>
      </c>
      <c r="I15" s="24">
        <f>'5.'!H12</f>
        <v>24.399201134000002</v>
      </c>
      <c r="J15" s="24">
        <f>'5.'!I12</f>
        <v>27.929095982619003</v>
      </c>
      <c r="K15" s="91">
        <f>'5.'!J12</f>
        <v>21.6302616725985</v>
      </c>
      <c r="L15" s="90" t="s">
        <v>212</v>
      </c>
    </row>
    <row r="16" spans="1:12" s="20" customFormat="1" ht="40.15" customHeight="1" x14ac:dyDescent="0.2">
      <c r="A16" s="56">
        <v>6</v>
      </c>
      <c r="B16" s="103" t="s">
        <v>58</v>
      </c>
      <c r="C16" s="24">
        <f>'6.'!B12</f>
        <v>21.05</v>
      </c>
      <c r="D16" s="24">
        <f>'6.'!C12</f>
        <v>21.25</v>
      </c>
      <c r="E16" s="24">
        <f>'6.'!D12</f>
        <v>16.449946165178989</v>
      </c>
      <c r="F16" s="24" t="str">
        <f>'6.'!E12</f>
        <v>NA</v>
      </c>
      <c r="G16" s="24" t="str">
        <f>'6.'!F12</f>
        <v>NA</v>
      </c>
      <c r="H16" s="24">
        <f>'6.'!G12</f>
        <v>41.351137067305004</v>
      </c>
      <c r="I16" s="24">
        <f>'6.'!H12</f>
        <v>37.160040570949995</v>
      </c>
      <c r="J16" s="24">
        <f>'6.'!I12</f>
        <v>38.091461679749997</v>
      </c>
      <c r="K16" s="91">
        <f>'6.'!J12</f>
        <v>39.29285836687</v>
      </c>
      <c r="L16" s="90" t="s">
        <v>212</v>
      </c>
    </row>
    <row r="17" spans="1:12" ht="40.15" customHeight="1" x14ac:dyDescent="0.25">
      <c r="A17" s="56">
        <v>7</v>
      </c>
      <c r="B17" s="103" t="s">
        <v>59</v>
      </c>
      <c r="C17" s="24">
        <f>'7.'!B12</f>
        <v>22.95</v>
      </c>
      <c r="D17" s="24">
        <f>'7.'!C12</f>
        <v>19.75</v>
      </c>
      <c r="E17" s="24">
        <f>'7.'!D12</f>
        <v>18.831363222446821</v>
      </c>
      <c r="F17" s="24" t="str">
        <f>'7.'!E12</f>
        <v>NA</v>
      </c>
      <c r="G17" s="24" t="str">
        <f>'7.'!F12</f>
        <v>NA</v>
      </c>
      <c r="H17" s="24">
        <f>'7.'!G12</f>
        <v>17.073432825906501</v>
      </c>
      <c r="I17" s="24" t="str">
        <f>'7.'!H12</f>
        <v>NA</v>
      </c>
      <c r="J17" s="24" t="str">
        <f>'7.'!I12</f>
        <v>NA</v>
      </c>
      <c r="K17" s="91" t="str">
        <f>'7.'!J12</f>
        <v>NA</v>
      </c>
      <c r="L17" s="90" t="s">
        <v>212</v>
      </c>
    </row>
    <row r="18" spans="1:12" ht="40.15" customHeight="1" x14ac:dyDescent="0.25">
      <c r="A18" s="56">
        <v>8</v>
      </c>
      <c r="B18" s="103" t="s">
        <v>60</v>
      </c>
      <c r="C18" s="24">
        <f>'8.'!B12</f>
        <v>29.650000000000002</v>
      </c>
      <c r="D18" s="24">
        <f>'8.'!C12</f>
        <v>23.65</v>
      </c>
      <c r="E18" s="24">
        <f>'8.'!D12</f>
        <v>21.090269180959098</v>
      </c>
      <c r="F18" s="24" t="str">
        <f>'8.'!E12</f>
        <v>NA</v>
      </c>
      <c r="G18" s="24" t="str">
        <f>'8.'!F12</f>
        <v>NA</v>
      </c>
      <c r="H18" s="24">
        <f>'8.'!G12</f>
        <v>25.505919413445</v>
      </c>
      <c r="I18" s="24">
        <f>'8.'!H12</f>
        <v>28.195416220499997</v>
      </c>
      <c r="J18" s="24">
        <f>'8.'!I12</f>
        <v>32.972112103005003</v>
      </c>
      <c r="K18" s="91">
        <f>'8.'!J12</f>
        <v>28.581359655359996</v>
      </c>
      <c r="L18" s="90" t="s">
        <v>212</v>
      </c>
    </row>
    <row r="19" spans="1:12" ht="40.15" customHeight="1" x14ac:dyDescent="0.25">
      <c r="A19" s="56">
        <v>9</v>
      </c>
      <c r="B19" s="103" t="s">
        <v>61</v>
      </c>
      <c r="C19" s="24">
        <f>'9.'!B12</f>
        <v>28.4</v>
      </c>
      <c r="D19" s="24">
        <f>'9.'!C12</f>
        <v>32.85</v>
      </c>
      <c r="E19" s="24">
        <f>'9.'!D12</f>
        <v>29.12014448141742</v>
      </c>
      <c r="F19" s="24" t="str">
        <f>'9.'!E12</f>
        <v>NA</v>
      </c>
      <c r="G19" s="24" t="str">
        <f>'9.'!F12</f>
        <v>NA</v>
      </c>
      <c r="H19" s="24" t="str">
        <f>'9.'!G12</f>
        <v>NA</v>
      </c>
      <c r="I19" s="24" t="str">
        <f>'9.'!H12</f>
        <v>NA</v>
      </c>
      <c r="J19" s="24" t="str">
        <f>'9.'!I12</f>
        <v>NA</v>
      </c>
      <c r="K19" s="91" t="str">
        <f>'9.'!J12</f>
        <v>NA</v>
      </c>
      <c r="L19" s="90"/>
    </row>
    <row r="20" spans="1:12" ht="40.15" customHeight="1" x14ac:dyDescent="0.25">
      <c r="A20" s="56">
        <v>10</v>
      </c>
      <c r="B20" s="103" t="s">
        <v>62</v>
      </c>
      <c r="C20" s="24">
        <f>'10.'!B12</f>
        <v>27.95</v>
      </c>
      <c r="D20" s="24">
        <f>'10.'!C12</f>
        <v>28.7</v>
      </c>
      <c r="E20" s="24">
        <f>'10.'!D12</f>
        <v>27.395246055715042</v>
      </c>
      <c r="F20" s="24" t="str">
        <f>'10.'!E12</f>
        <v>NA</v>
      </c>
      <c r="G20" s="24" t="str">
        <f>'10.'!F12</f>
        <v>NA</v>
      </c>
      <c r="H20" s="24">
        <f>'10.'!G12</f>
        <v>31.714454346485002</v>
      </c>
      <c r="I20" s="24">
        <f>'10.'!H12</f>
        <v>31.055019785500004</v>
      </c>
      <c r="J20" s="24">
        <f>'10.'!I12</f>
        <v>34.453030764200001</v>
      </c>
      <c r="K20" s="91">
        <f>'10.'!J12</f>
        <v>34.860660920000001</v>
      </c>
      <c r="L20" s="90" t="s">
        <v>212</v>
      </c>
    </row>
    <row r="21" spans="1:12" ht="40.15" customHeight="1" x14ac:dyDescent="0.25">
      <c r="A21" s="56">
        <v>11</v>
      </c>
      <c r="B21" s="103" t="s">
        <v>63</v>
      </c>
      <c r="C21" s="24">
        <f>'11.'!B12</f>
        <v>30.05</v>
      </c>
      <c r="D21" s="24">
        <f>'11.'!C12</f>
        <v>28.076987614003812</v>
      </c>
      <c r="E21" s="24">
        <f>'11.'!D12</f>
        <v>28.924185549998889</v>
      </c>
      <c r="F21" s="24" t="str">
        <f>'11.'!E12</f>
        <v>NA</v>
      </c>
      <c r="G21" s="24" t="str">
        <f>'11.'!F12</f>
        <v>NA</v>
      </c>
      <c r="H21" s="24">
        <f>'11.'!G12</f>
        <v>31.221839475500001</v>
      </c>
      <c r="I21" s="24">
        <f>'11.'!H12</f>
        <v>28.7462890085</v>
      </c>
      <c r="J21" s="24">
        <f>'11.'!I12</f>
        <v>27.941694995085001</v>
      </c>
      <c r="K21" s="91">
        <f>'11.'!J12</f>
        <v>26.432415618099999</v>
      </c>
      <c r="L21" s="90" t="s">
        <v>212</v>
      </c>
    </row>
    <row r="22" spans="1:12" ht="40.15" customHeight="1" x14ac:dyDescent="0.25">
      <c r="A22" s="56">
        <v>12</v>
      </c>
      <c r="B22" s="103" t="s">
        <v>64</v>
      </c>
      <c r="C22" s="24">
        <f>'12.'!B12</f>
        <v>28.400000000000002</v>
      </c>
      <c r="D22" s="24">
        <f>'12.'!C12</f>
        <v>30.8</v>
      </c>
      <c r="E22" s="24">
        <f>'12.'!D12</f>
        <v>26.2487637737133</v>
      </c>
      <c r="F22" s="24" t="str">
        <f>'12.'!E12</f>
        <v>NA</v>
      </c>
      <c r="G22" s="24" t="str">
        <f>'12.'!F12</f>
        <v>NA</v>
      </c>
      <c r="H22" s="24" t="str">
        <f>'12.'!G12</f>
        <v>NA</v>
      </c>
      <c r="I22" s="24" t="str">
        <f>'12.'!H12</f>
        <v>NA</v>
      </c>
      <c r="J22" s="24" t="str">
        <f>'12.'!I12</f>
        <v>NA</v>
      </c>
      <c r="K22" s="91" t="str">
        <f>'12.'!J12</f>
        <v>NA</v>
      </c>
      <c r="L22" s="90"/>
    </row>
    <row r="23" spans="1:12" ht="40.15" customHeight="1" x14ac:dyDescent="0.25">
      <c r="A23" s="56">
        <v>13</v>
      </c>
      <c r="B23" s="103" t="s">
        <v>65</v>
      </c>
      <c r="C23" s="24">
        <f>'13.'!B12</f>
        <v>32.549999999999997</v>
      </c>
      <c r="D23" s="24">
        <f>'13.'!C12</f>
        <v>33.877337906355606</v>
      </c>
      <c r="E23" s="24">
        <f>'13.'!D12</f>
        <v>32.384219417867541</v>
      </c>
      <c r="F23" s="24" t="str">
        <f>'13.'!E12</f>
        <v>NA</v>
      </c>
      <c r="G23" s="24" t="str">
        <f>'13.'!F12</f>
        <v>NA</v>
      </c>
      <c r="H23" s="24">
        <f>'13.'!G12</f>
        <v>35.559578938447999</v>
      </c>
      <c r="I23" s="24">
        <f>'13.'!H12</f>
        <v>30.026832714220003</v>
      </c>
      <c r="J23" s="24">
        <f>'13.'!I12</f>
        <v>33.74316022034742</v>
      </c>
      <c r="K23" s="91">
        <f>'13.'!J12</f>
        <v>32.364227815499994</v>
      </c>
      <c r="L23" s="90" t="s">
        <v>212</v>
      </c>
    </row>
    <row r="24" spans="1:12" ht="40.15" customHeight="1" x14ac:dyDescent="0.25">
      <c r="A24" s="56">
        <v>14</v>
      </c>
      <c r="B24" s="103" t="s">
        <v>66</v>
      </c>
      <c r="C24" s="24">
        <f>'14.'!B12</f>
        <v>36.4</v>
      </c>
      <c r="D24" s="24">
        <f>'14.'!C12</f>
        <v>33.609820454942067</v>
      </c>
      <c r="E24" s="24">
        <f>'14.'!D12</f>
        <v>32.828528642379901</v>
      </c>
      <c r="F24" s="24" t="str">
        <f>'14.'!E12</f>
        <v>NA</v>
      </c>
      <c r="G24" s="24" t="str">
        <f>'14.'!F12</f>
        <v>NA</v>
      </c>
      <c r="H24" s="24">
        <f>'14.'!G12</f>
        <v>44.723002322195001</v>
      </c>
      <c r="I24" s="24">
        <f>'14.'!H12</f>
        <v>37.683920968499997</v>
      </c>
      <c r="J24" s="24">
        <f>'14.'!I12</f>
        <v>39.666327146500002</v>
      </c>
      <c r="K24" s="91">
        <f>'14.'!J12</f>
        <v>45.979371303600004</v>
      </c>
      <c r="L24" s="90" t="s">
        <v>212</v>
      </c>
    </row>
    <row r="25" spans="1:12" s="20" customFormat="1" ht="40.15" customHeight="1" x14ac:dyDescent="0.2">
      <c r="A25" s="56">
        <v>15</v>
      </c>
      <c r="B25" s="103" t="s">
        <v>67</v>
      </c>
      <c r="C25" s="24">
        <f>'15.'!B12</f>
        <v>35</v>
      </c>
      <c r="D25" s="24">
        <f>'15.'!C12</f>
        <v>36.519626434540079</v>
      </c>
      <c r="E25" s="24">
        <f>'15.'!D12</f>
        <v>36.766029682868151</v>
      </c>
      <c r="F25" s="24" t="str">
        <f>'15.'!E12</f>
        <v>NA</v>
      </c>
      <c r="G25" s="24" t="str">
        <f>'15.'!F12</f>
        <v>NA</v>
      </c>
      <c r="H25" s="24">
        <f>'15.'!G12</f>
        <v>38.650825271199999</v>
      </c>
      <c r="I25" s="24">
        <f>'15.'!H12</f>
        <v>32.928848030899999</v>
      </c>
      <c r="J25" s="24">
        <f>'15.'!I12</f>
        <v>35.625867850647055</v>
      </c>
      <c r="K25" s="91">
        <f>'15.'!J12</f>
        <v>32.169158786842502</v>
      </c>
      <c r="L25" s="90" t="s">
        <v>212</v>
      </c>
    </row>
    <row r="26" spans="1:12" ht="40.15" customHeight="1" x14ac:dyDescent="0.25">
      <c r="A26" s="56">
        <v>16</v>
      </c>
      <c r="B26" s="103" t="s">
        <v>68</v>
      </c>
      <c r="C26" s="24">
        <f>'16.'!B12</f>
        <v>35.299999999999997</v>
      </c>
      <c r="D26" s="24">
        <f>'16.'!C12</f>
        <v>29.95</v>
      </c>
      <c r="E26" s="24">
        <f>'16.'!D12</f>
        <v>30.766236920718359</v>
      </c>
      <c r="F26" s="24" t="str">
        <f>'16.'!E12</f>
        <v>NA</v>
      </c>
      <c r="G26" s="24" t="str">
        <f>'16.'!F12</f>
        <v>NA</v>
      </c>
      <c r="H26" s="24">
        <f>'16.'!G12</f>
        <v>30.78883159355</v>
      </c>
      <c r="I26" s="24">
        <f>'16.'!H12</f>
        <v>38.442668680205955</v>
      </c>
      <c r="J26" s="24">
        <f>'16.'!I12</f>
        <v>39.355583889299503</v>
      </c>
      <c r="K26" s="91">
        <f>'16.'!J12</f>
        <v>39.954122750150006</v>
      </c>
      <c r="L26" s="90" t="s">
        <v>212</v>
      </c>
    </row>
    <row r="27" spans="1:12" ht="40.15" customHeight="1" x14ac:dyDescent="0.25">
      <c r="A27" s="56">
        <v>17</v>
      </c>
      <c r="B27" s="103" t="s">
        <v>69</v>
      </c>
      <c r="C27" s="24">
        <f>'17.'!B12</f>
        <v>37.85</v>
      </c>
      <c r="D27" s="24">
        <f>'17.'!C12</f>
        <v>37.950000000000003</v>
      </c>
      <c r="E27" s="24">
        <f>'17.'!D12</f>
        <v>34.904055186867154</v>
      </c>
      <c r="F27" s="24" t="str">
        <f>'17.'!E12</f>
        <v>NA</v>
      </c>
      <c r="G27" s="24" t="str">
        <f>'17.'!F12</f>
        <v>NA</v>
      </c>
      <c r="H27" s="24">
        <f>'17.'!G12</f>
        <v>47.2</v>
      </c>
      <c r="I27" s="24">
        <f>'17.'!H12</f>
        <v>41.5361603415</v>
      </c>
      <c r="J27" s="24">
        <f>'17.'!I12</f>
        <v>41.022337500500498</v>
      </c>
      <c r="K27" s="91">
        <f>'17.'!J12</f>
        <v>45.562808277999999</v>
      </c>
      <c r="L27" s="90" t="s">
        <v>212</v>
      </c>
    </row>
    <row r="28" spans="1:12" ht="40.15" customHeight="1" x14ac:dyDescent="0.25">
      <c r="A28" s="56">
        <v>18</v>
      </c>
      <c r="B28" s="103" t="s">
        <v>70</v>
      </c>
      <c r="C28" s="24">
        <f>'18.'!B12</f>
        <v>39.75</v>
      </c>
      <c r="D28" s="24">
        <f>'18.'!C12</f>
        <v>39.75</v>
      </c>
      <c r="E28" s="24">
        <f>'18.'!D12</f>
        <v>38.179655319169115</v>
      </c>
      <c r="F28" s="24" t="str">
        <f>'18.'!E12</f>
        <v>NA</v>
      </c>
      <c r="G28" s="24" t="str">
        <f>'18.'!F12</f>
        <v>NA</v>
      </c>
      <c r="H28" s="24">
        <f>'18.'!G12</f>
        <v>46.141503195850007</v>
      </c>
      <c r="I28" s="24">
        <f>'18.'!H12</f>
        <v>42.193005156000005</v>
      </c>
      <c r="J28" s="24">
        <f>'18.'!I12</f>
        <v>35.704105817924997</v>
      </c>
      <c r="K28" s="91">
        <f>'18.'!J12</f>
        <v>44.807628464499999</v>
      </c>
      <c r="L28" s="90" t="s">
        <v>212</v>
      </c>
    </row>
    <row r="29" spans="1:12" ht="40.15" customHeight="1" x14ac:dyDescent="0.25">
      <c r="A29" s="56">
        <v>19</v>
      </c>
      <c r="B29" s="103" t="s">
        <v>71</v>
      </c>
      <c r="C29" s="24">
        <f>'19.'!B12</f>
        <v>44.55</v>
      </c>
      <c r="D29" s="24">
        <f>'19.'!C12</f>
        <v>40.599999999999994</v>
      </c>
      <c r="E29" s="24" t="str">
        <f>'19.'!D12</f>
        <v>NA</v>
      </c>
      <c r="F29" s="24" t="str">
        <f>'19.'!E12</f>
        <v>NA</v>
      </c>
      <c r="G29" s="24" t="str">
        <f>'19.'!F12</f>
        <v>NA</v>
      </c>
      <c r="H29" s="24" t="str">
        <f>'19.'!G12</f>
        <v>NA</v>
      </c>
      <c r="I29" s="24" t="str">
        <f>'19.'!H12</f>
        <v>NA</v>
      </c>
      <c r="J29" s="24" t="str">
        <f>'19.'!I12</f>
        <v>NA</v>
      </c>
      <c r="K29" s="91" t="str">
        <f>'19.'!J12</f>
        <v>NA</v>
      </c>
      <c r="L29" s="90"/>
    </row>
  </sheetData>
  <phoneticPr fontId="2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EC34D-DCE6-4A49-A522-9D0588ACACE0}">
  <dimension ref="A1:AO168"/>
  <sheetViews>
    <sheetView zoomScaleNormal="100" workbookViewId="0">
      <selection sqref="A1:N2"/>
    </sheetView>
  </sheetViews>
  <sheetFormatPr baseColWidth="10" defaultColWidth="11.42578125" defaultRowHeight="12.75" x14ac:dyDescent="0.2"/>
  <cols>
    <col min="1" max="21" width="11.42578125" style="142"/>
  </cols>
  <sheetData>
    <row r="1" spans="1:41" ht="12.4" customHeight="1" x14ac:dyDescent="0.2">
      <c r="A1" s="164" t="s">
        <v>192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2" spans="1:41" ht="12.4" customHeight="1" x14ac:dyDescent="0.2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5" spans="1:41" ht="12.4" customHeight="1" x14ac:dyDescent="0.2">
      <c r="A5" s="165" t="s">
        <v>194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</row>
    <row r="6" spans="1:41" ht="12.4" customHeight="1" x14ac:dyDescent="0.2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</row>
    <row r="8" spans="1:41" ht="28.5" x14ac:dyDescent="0.2">
      <c r="S8" s="143"/>
      <c r="T8" s="138" t="s">
        <v>73</v>
      </c>
      <c r="U8" s="138" t="s">
        <v>74</v>
      </c>
      <c r="V8" s="139" t="s">
        <v>75</v>
      </c>
      <c r="W8" s="139" t="s">
        <v>76</v>
      </c>
      <c r="X8" s="139" t="s">
        <v>77</v>
      </c>
      <c r="Y8" s="139" t="s">
        <v>78</v>
      </c>
      <c r="Z8" s="139" t="s">
        <v>79</v>
      </c>
      <c r="AA8" s="139" t="s">
        <v>80</v>
      </c>
      <c r="AB8" s="139" t="s">
        <v>81</v>
      </c>
      <c r="AC8" s="139" t="s">
        <v>82</v>
      </c>
      <c r="AD8" s="139" t="s">
        <v>83</v>
      </c>
      <c r="AE8" s="139" t="s">
        <v>84</v>
      </c>
      <c r="AF8" s="139" t="s">
        <v>85</v>
      </c>
      <c r="AG8" s="139" t="s">
        <v>86</v>
      </c>
      <c r="AH8" s="139" t="s">
        <v>87</v>
      </c>
      <c r="AI8" s="139" t="s">
        <v>88</v>
      </c>
      <c r="AJ8" s="139" t="s">
        <v>89</v>
      </c>
      <c r="AK8" s="139" t="s">
        <v>90</v>
      </c>
      <c r="AL8" s="139" t="s">
        <v>91</v>
      </c>
      <c r="AM8" s="139" t="s">
        <v>92</v>
      </c>
      <c r="AN8" s="139" t="s">
        <v>93</v>
      </c>
      <c r="AO8" s="139" t="s">
        <v>94</v>
      </c>
    </row>
    <row r="9" spans="1:41" ht="14.25" x14ac:dyDescent="0.2">
      <c r="S9" s="143"/>
      <c r="T9" s="140">
        <v>60</v>
      </c>
      <c r="U9" s="140">
        <v>67.467532467532479</v>
      </c>
      <c r="V9" s="141">
        <v>58.078880407124686</v>
      </c>
      <c r="W9" s="141">
        <v>60.506329113924053</v>
      </c>
      <c r="X9" s="141">
        <v>67.236842105263165</v>
      </c>
      <c r="Y9" s="141">
        <v>56.025641025641022</v>
      </c>
      <c r="Z9" s="141">
        <v>57.393483709273191</v>
      </c>
      <c r="AA9" s="141">
        <v>63.536585365853668</v>
      </c>
      <c r="AB9" s="141">
        <v>55.110837438423637</v>
      </c>
      <c r="AC9" s="141">
        <v>61.407103825136623</v>
      </c>
      <c r="AD9" s="141">
        <v>59.642857142857139</v>
      </c>
      <c r="AE9" s="141">
        <v>60.635696821515893</v>
      </c>
      <c r="AF9" s="141">
        <v>60.830860534124632</v>
      </c>
      <c r="AG9" s="141">
        <v>61.474358974358978</v>
      </c>
      <c r="AH9" s="141">
        <v>58.0625</v>
      </c>
      <c r="AI9" s="141">
        <v>54.480519480519476</v>
      </c>
      <c r="AJ9" s="141">
        <v>58.87323943661972</v>
      </c>
      <c r="AK9" s="141">
        <v>58.058375634517759</v>
      </c>
      <c r="AL9" s="141">
        <v>59.961439588688947</v>
      </c>
      <c r="AM9" s="141">
        <v>61.632390745501283</v>
      </c>
      <c r="AN9" s="141">
        <v>61.084337349397586</v>
      </c>
      <c r="AO9" s="141">
        <v>58.246073298429309</v>
      </c>
    </row>
    <row r="10" spans="1:41" x14ac:dyDescent="0.2">
      <c r="S10" s="143"/>
      <c r="T10" s="143"/>
      <c r="U10" s="143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</row>
    <row r="11" spans="1:41" x14ac:dyDescent="0.2">
      <c r="S11" s="143"/>
      <c r="T11" s="143"/>
      <c r="U11" s="143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</row>
    <row r="12" spans="1:41" x14ac:dyDescent="0.2">
      <c r="S12" s="143"/>
      <c r="T12" s="143"/>
      <c r="U12" s="143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</row>
    <row r="13" spans="1:41" x14ac:dyDescent="0.2">
      <c r="S13" s="143"/>
      <c r="T13" s="143"/>
      <c r="U13" s="143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</row>
    <row r="14" spans="1:41" x14ac:dyDescent="0.2">
      <c r="S14" s="143"/>
      <c r="T14" s="143"/>
      <c r="U14" s="143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</row>
    <row r="15" spans="1:41" x14ac:dyDescent="0.2">
      <c r="S15" s="143"/>
      <c r="T15" s="143"/>
      <c r="U15" s="143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</row>
    <row r="16" spans="1:41" x14ac:dyDescent="0.2">
      <c r="S16" s="143"/>
      <c r="T16" s="143"/>
      <c r="U16" s="143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</row>
    <row r="17" spans="19:41" x14ac:dyDescent="0.2">
      <c r="S17" s="143"/>
      <c r="T17" s="143"/>
      <c r="U17" s="143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</row>
    <row r="18" spans="19:41" x14ac:dyDescent="0.2">
      <c r="S18" s="143"/>
      <c r="T18" s="143"/>
      <c r="U18" s="143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</row>
    <row r="19" spans="19:41" x14ac:dyDescent="0.2">
      <c r="S19" s="143"/>
      <c r="T19" s="143"/>
      <c r="U19" s="143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</row>
    <row r="20" spans="19:41" x14ac:dyDescent="0.2">
      <c r="S20" s="143"/>
      <c r="T20" s="143"/>
      <c r="U20" s="143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</row>
    <row r="21" spans="19:41" x14ac:dyDescent="0.2">
      <c r="S21" s="143"/>
      <c r="T21" s="143"/>
      <c r="U21" s="143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</row>
    <row r="22" spans="19:41" x14ac:dyDescent="0.2">
      <c r="S22" s="143"/>
      <c r="T22" s="143"/>
      <c r="U22" s="143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</row>
    <row r="23" spans="19:41" x14ac:dyDescent="0.2">
      <c r="S23" s="143"/>
      <c r="T23" s="143"/>
      <c r="U23" s="143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</row>
    <row r="24" spans="19:41" x14ac:dyDescent="0.2">
      <c r="S24" s="143"/>
      <c r="T24" s="143"/>
      <c r="U24" s="143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</row>
    <row r="25" spans="19:41" x14ac:dyDescent="0.2">
      <c r="S25" s="143"/>
      <c r="T25" s="143"/>
      <c r="U25" s="143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</row>
    <row r="26" spans="19:41" x14ac:dyDescent="0.2">
      <c r="S26" s="143"/>
      <c r="T26" s="143"/>
      <c r="U26" s="143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</row>
    <row r="27" spans="19:41" x14ac:dyDescent="0.2">
      <c r="S27" s="143"/>
      <c r="T27" s="143"/>
      <c r="U27" s="143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</row>
    <row r="28" spans="19:41" x14ac:dyDescent="0.2">
      <c r="S28" s="143"/>
      <c r="T28" s="143"/>
      <c r="U28" s="143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</row>
    <row r="29" spans="19:41" x14ac:dyDescent="0.2">
      <c r="S29" s="143"/>
      <c r="T29" s="143"/>
      <c r="U29" s="143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</row>
    <row r="30" spans="19:41" x14ac:dyDescent="0.2">
      <c r="S30" s="143"/>
      <c r="T30" s="143"/>
      <c r="U30" s="143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</row>
    <row r="31" spans="19:41" x14ac:dyDescent="0.2">
      <c r="S31" s="143"/>
      <c r="T31" s="143"/>
      <c r="U31" s="143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</row>
    <row r="32" spans="19:41" x14ac:dyDescent="0.2">
      <c r="S32" s="143"/>
      <c r="T32" s="143"/>
      <c r="U32" s="143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</row>
    <row r="33" spans="19:41" x14ac:dyDescent="0.2">
      <c r="S33" s="143"/>
      <c r="T33" s="143"/>
      <c r="U33" s="143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</row>
    <row r="34" spans="19:41" x14ac:dyDescent="0.2">
      <c r="S34" s="143"/>
      <c r="T34" s="143"/>
      <c r="U34" s="143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</row>
    <row r="35" spans="19:41" x14ac:dyDescent="0.2">
      <c r="S35" s="143"/>
      <c r="T35" s="143"/>
      <c r="U35" s="143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</row>
    <row r="36" spans="19:41" x14ac:dyDescent="0.2">
      <c r="S36" s="143"/>
      <c r="T36" s="143"/>
      <c r="U36" s="143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</row>
    <row r="37" spans="19:41" x14ac:dyDescent="0.2">
      <c r="S37" s="143"/>
      <c r="T37" s="143"/>
      <c r="U37" s="143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</row>
    <row r="38" spans="19:41" x14ac:dyDescent="0.2">
      <c r="S38" s="143"/>
      <c r="T38" s="143"/>
      <c r="U38" s="143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</row>
    <row r="39" spans="19:41" x14ac:dyDescent="0.2">
      <c r="S39" s="143"/>
      <c r="T39" s="143"/>
      <c r="U39" s="143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</row>
    <row r="40" spans="19:41" x14ac:dyDescent="0.2">
      <c r="S40" s="143"/>
      <c r="T40" s="143"/>
      <c r="U40" s="143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</row>
    <row r="41" spans="19:41" x14ac:dyDescent="0.2">
      <c r="S41" s="143"/>
      <c r="T41" s="143"/>
      <c r="U41" s="143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</row>
    <row r="42" spans="19:41" x14ac:dyDescent="0.2">
      <c r="S42" s="143"/>
      <c r="T42" s="143"/>
      <c r="U42" s="143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</row>
    <row r="43" spans="19:41" x14ac:dyDescent="0.2">
      <c r="S43" s="143"/>
      <c r="T43" s="143"/>
      <c r="U43" s="143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</row>
    <row r="44" spans="19:41" x14ac:dyDescent="0.2">
      <c r="S44" s="143"/>
      <c r="T44" s="143"/>
      <c r="U44" s="143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</row>
    <row r="45" spans="19:41" x14ac:dyDescent="0.2">
      <c r="S45" s="143"/>
      <c r="T45" s="143"/>
      <c r="U45" s="143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</row>
    <row r="46" spans="19:41" x14ac:dyDescent="0.2">
      <c r="S46" s="143"/>
      <c r="T46" s="143"/>
      <c r="U46" s="143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</row>
    <row r="47" spans="19:41" x14ac:dyDescent="0.2">
      <c r="S47" s="143"/>
      <c r="T47" s="143"/>
      <c r="U47" s="143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</row>
    <row r="48" spans="19:41" x14ac:dyDescent="0.2">
      <c r="S48" s="143"/>
      <c r="T48" s="143"/>
      <c r="U48" s="143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</row>
    <row r="49" spans="1:41" x14ac:dyDescent="0.2">
      <c r="S49" s="143"/>
      <c r="T49" s="143"/>
      <c r="U49" s="143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</row>
    <row r="50" spans="1:41" x14ac:dyDescent="0.2">
      <c r="S50" s="143"/>
      <c r="T50" s="143"/>
      <c r="U50" s="143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</row>
    <row r="51" spans="1:41" x14ac:dyDescent="0.2">
      <c r="S51" s="143"/>
      <c r="T51" s="143"/>
      <c r="U51" s="143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</row>
    <row r="52" spans="1:41" ht="12.4" customHeight="1" x14ac:dyDescent="0.2">
      <c r="A52" s="165" t="s">
        <v>195</v>
      </c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</row>
    <row r="53" spans="1:41" ht="12.4" customHeight="1" x14ac:dyDescent="0.2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</row>
    <row r="54" spans="1:41" x14ac:dyDescent="0.2">
      <c r="S54" s="143"/>
      <c r="T54" s="143"/>
      <c r="U54" s="143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</row>
    <row r="55" spans="1:41" ht="28.5" x14ac:dyDescent="0.2">
      <c r="S55" s="143"/>
      <c r="T55" s="138" t="s">
        <v>73</v>
      </c>
      <c r="U55" s="138" t="s">
        <v>74</v>
      </c>
      <c r="V55" s="139" t="s">
        <v>75</v>
      </c>
      <c r="W55" s="139" t="s">
        <v>76</v>
      </c>
      <c r="X55" s="139" t="s">
        <v>77</v>
      </c>
      <c r="Y55" s="139" t="s">
        <v>78</v>
      </c>
      <c r="Z55" s="139" t="s">
        <v>79</v>
      </c>
      <c r="AA55" s="139" t="s">
        <v>80</v>
      </c>
      <c r="AB55" s="139" t="s">
        <v>81</v>
      </c>
      <c r="AC55" s="139" t="s">
        <v>82</v>
      </c>
      <c r="AD55" s="139" t="s">
        <v>83</v>
      </c>
      <c r="AE55" s="139" t="s">
        <v>84</v>
      </c>
      <c r="AF55" s="139" t="s">
        <v>85</v>
      </c>
      <c r="AG55" s="139" t="s">
        <v>86</v>
      </c>
      <c r="AH55" s="139" t="s">
        <v>87</v>
      </c>
      <c r="AI55" s="139" t="s">
        <v>88</v>
      </c>
      <c r="AJ55" s="139" t="s">
        <v>89</v>
      </c>
      <c r="AK55" s="139" t="s">
        <v>90</v>
      </c>
      <c r="AL55" s="139" t="s">
        <v>91</v>
      </c>
      <c r="AM55" s="139" t="s">
        <v>92</v>
      </c>
      <c r="AN55" s="139" t="s">
        <v>93</v>
      </c>
      <c r="AO55" s="139" t="s">
        <v>94</v>
      </c>
    </row>
    <row r="56" spans="1:41" ht="14.25" x14ac:dyDescent="0.2">
      <c r="S56" s="143"/>
      <c r="T56" s="140">
        <v>50.65</v>
      </c>
      <c r="U56" s="140">
        <v>60.566298342541444</v>
      </c>
      <c r="V56" s="141">
        <v>50.32637075718015</v>
      </c>
      <c r="W56" s="141">
        <v>48.898963730569946</v>
      </c>
      <c r="X56" s="141">
        <v>60.911602209944753</v>
      </c>
      <c r="Y56" s="141">
        <v>48.787061994609161</v>
      </c>
      <c r="Z56" s="141">
        <v>50.326370757180158</v>
      </c>
      <c r="AA56" s="141">
        <v>61.612426035502956</v>
      </c>
      <c r="AB56" s="141">
        <v>40.594059405940591</v>
      </c>
      <c r="AC56" s="141">
        <v>52.31481481481481</v>
      </c>
      <c r="AD56" s="141">
        <v>50.271002710027098</v>
      </c>
      <c r="AE56" s="141">
        <v>52.351485148514847</v>
      </c>
      <c r="AF56" s="141">
        <v>56.463878326996195</v>
      </c>
      <c r="AG56" s="141">
        <v>50.573979591836732</v>
      </c>
      <c r="AH56" s="141">
        <v>45.655270655270655</v>
      </c>
      <c r="AI56" s="141">
        <v>46.95652173913043</v>
      </c>
      <c r="AJ56" s="141">
        <v>46.767810026385227</v>
      </c>
      <c r="AK56" s="141">
        <v>51.069518716577534</v>
      </c>
      <c r="AL56" s="141">
        <v>49.350649350649348</v>
      </c>
      <c r="AM56" s="141">
        <v>43.828715365239297</v>
      </c>
      <c r="AN56" s="141">
        <v>49.4375</v>
      </c>
      <c r="AO56" s="141">
        <v>45.353403141361255</v>
      </c>
    </row>
    <row r="57" spans="1:41" x14ac:dyDescent="0.2">
      <c r="B57" s="142">
        <v>2019</v>
      </c>
      <c r="C57" s="144">
        <v>50.65</v>
      </c>
      <c r="S57" s="143"/>
      <c r="T57" s="143"/>
      <c r="U57" s="143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</row>
    <row r="58" spans="1:41" x14ac:dyDescent="0.2">
      <c r="B58" s="142">
        <v>2018</v>
      </c>
      <c r="C58" s="144">
        <v>0</v>
      </c>
      <c r="S58" s="143"/>
      <c r="T58" s="143"/>
      <c r="U58" s="143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</row>
    <row r="59" spans="1:41" x14ac:dyDescent="0.2">
      <c r="B59" s="142">
        <v>2017</v>
      </c>
      <c r="C59" s="144">
        <v>48.924999999999997</v>
      </c>
      <c r="S59" s="143"/>
      <c r="T59" s="143"/>
      <c r="U59" s="143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</row>
    <row r="60" spans="1:41" x14ac:dyDescent="0.2">
      <c r="B60" s="142">
        <v>2016</v>
      </c>
      <c r="C60" s="144">
        <v>46.949976786113339</v>
      </c>
      <c r="S60" s="143"/>
      <c r="T60" s="143"/>
      <c r="U60" s="143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</row>
    <row r="61" spans="1:41" x14ac:dyDescent="0.2">
      <c r="B61" s="142">
        <v>2015</v>
      </c>
      <c r="C61" s="144">
        <v>0</v>
      </c>
      <c r="S61" s="143"/>
      <c r="T61" s="143"/>
      <c r="U61" s="143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</row>
    <row r="62" spans="1:41" x14ac:dyDescent="0.2">
      <c r="B62" s="142">
        <v>2014</v>
      </c>
      <c r="C62" s="144">
        <v>0</v>
      </c>
      <c r="S62" s="143"/>
      <c r="T62" s="143"/>
      <c r="U62" s="143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</row>
    <row r="63" spans="1:41" x14ac:dyDescent="0.2">
      <c r="B63" s="142">
        <v>2013</v>
      </c>
      <c r="S63" s="143"/>
      <c r="T63" s="143"/>
      <c r="U63" s="143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</row>
    <row r="64" spans="1:41" x14ac:dyDescent="0.2">
      <c r="S64" s="143"/>
      <c r="T64" s="143"/>
      <c r="U64" s="143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</row>
    <row r="65" spans="19:41" x14ac:dyDescent="0.2">
      <c r="S65" s="143"/>
      <c r="T65" s="143"/>
      <c r="U65" s="143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</row>
    <row r="66" spans="19:41" x14ac:dyDescent="0.2">
      <c r="S66" s="143"/>
      <c r="T66" s="143"/>
      <c r="U66" s="143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</row>
    <row r="67" spans="19:41" x14ac:dyDescent="0.2">
      <c r="S67" s="143"/>
      <c r="T67" s="143"/>
      <c r="U67" s="143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</row>
    <row r="68" spans="19:41" x14ac:dyDescent="0.2">
      <c r="S68" s="143"/>
      <c r="T68" s="143"/>
      <c r="U68" s="143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</row>
    <row r="69" spans="19:41" x14ac:dyDescent="0.2">
      <c r="S69" s="143"/>
      <c r="T69" s="143"/>
      <c r="U69" s="143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</row>
    <row r="70" spans="19:41" x14ac:dyDescent="0.2">
      <c r="S70" s="143"/>
      <c r="T70" s="143"/>
      <c r="U70" s="143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</row>
    <row r="71" spans="19:41" x14ac:dyDescent="0.2">
      <c r="S71" s="143"/>
      <c r="T71" s="143"/>
      <c r="U71" s="143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</row>
    <row r="72" spans="19:41" x14ac:dyDescent="0.2">
      <c r="S72" s="143"/>
      <c r="T72" s="143"/>
      <c r="U72" s="143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</row>
    <row r="73" spans="19:41" x14ac:dyDescent="0.2">
      <c r="S73" s="143"/>
      <c r="T73" s="143"/>
      <c r="U73" s="143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</row>
    <row r="74" spans="19:41" x14ac:dyDescent="0.2">
      <c r="S74" s="143"/>
      <c r="T74" s="143"/>
      <c r="U74" s="143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</row>
    <row r="75" spans="19:41" x14ac:dyDescent="0.2">
      <c r="S75" s="143"/>
      <c r="T75" s="143"/>
      <c r="U75" s="143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</row>
    <row r="76" spans="19:41" x14ac:dyDescent="0.2">
      <c r="S76" s="143"/>
      <c r="T76" s="143"/>
      <c r="U76" s="143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</row>
    <row r="77" spans="19:41" x14ac:dyDescent="0.2">
      <c r="S77" s="143"/>
      <c r="T77" s="143"/>
      <c r="U77" s="143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</row>
    <row r="78" spans="19:41" x14ac:dyDescent="0.2">
      <c r="S78" s="143"/>
      <c r="T78" s="143"/>
      <c r="U78" s="143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</row>
    <row r="79" spans="19:41" x14ac:dyDescent="0.2">
      <c r="S79" s="143"/>
      <c r="T79" s="143"/>
      <c r="U79" s="143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</row>
    <row r="80" spans="19:41" x14ac:dyDescent="0.2">
      <c r="S80" s="143"/>
      <c r="T80" s="143"/>
      <c r="U80" s="143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</row>
    <row r="81" spans="19:41" x14ac:dyDescent="0.2">
      <c r="S81" s="143"/>
      <c r="T81" s="143"/>
      <c r="U81" s="143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</row>
    <row r="82" spans="19:41" x14ac:dyDescent="0.2">
      <c r="S82" s="143"/>
      <c r="T82" s="143"/>
      <c r="U82" s="143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</row>
    <row r="83" spans="19:41" x14ac:dyDescent="0.2">
      <c r="S83" s="143"/>
      <c r="T83" s="143"/>
      <c r="U83" s="143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</row>
    <row r="84" spans="19:41" x14ac:dyDescent="0.2">
      <c r="S84" s="143"/>
      <c r="T84" s="143"/>
      <c r="U84" s="143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</row>
    <row r="85" spans="19:41" x14ac:dyDescent="0.2">
      <c r="S85" s="143"/>
      <c r="T85" s="143"/>
      <c r="U85" s="143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</row>
    <row r="86" spans="19:41" x14ac:dyDescent="0.2">
      <c r="S86" s="143"/>
      <c r="T86" s="143"/>
      <c r="U86" s="143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</row>
    <row r="87" spans="19:41" x14ac:dyDescent="0.2">
      <c r="S87" s="143"/>
      <c r="T87" s="143"/>
      <c r="U87" s="143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</row>
    <row r="88" spans="19:41" x14ac:dyDescent="0.2">
      <c r="S88" s="143"/>
      <c r="T88" s="143"/>
      <c r="U88" s="143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</row>
    <row r="89" spans="19:41" x14ac:dyDescent="0.2">
      <c r="S89" s="143"/>
      <c r="T89" s="143"/>
      <c r="U89" s="143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</row>
    <row r="90" spans="19:41" x14ac:dyDescent="0.2">
      <c r="S90" s="143"/>
      <c r="T90" s="143"/>
      <c r="U90" s="143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</row>
    <row r="91" spans="19:41" x14ac:dyDescent="0.2">
      <c r="S91" s="143"/>
      <c r="T91" s="143"/>
      <c r="U91" s="143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</row>
    <row r="92" spans="19:41" x14ac:dyDescent="0.2">
      <c r="S92" s="143"/>
      <c r="T92" s="143"/>
      <c r="U92" s="143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</row>
    <row r="93" spans="19:41" x14ac:dyDescent="0.2">
      <c r="S93" s="143"/>
      <c r="T93" s="143"/>
      <c r="U93" s="143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</row>
    <row r="94" spans="19:41" x14ac:dyDescent="0.2">
      <c r="S94" s="143"/>
      <c r="T94" s="143"/>
      <c r="U94" s="143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</row>
    <row r="95" spans="19:41" x14ac:dyDescent="0.2">
      <c r="S95" s="143"/>
      <c r="T95" s="143"/>
      <c r="U95" s="143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</row>
    <row r="96" spans="19:41" x14ac:dyDescent="0.2">
      <c r="S96" s="143"/>
      <c r="T96" s="143"/>
      <c r="U96" s="143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</row>
    <row r="97" spans="1:41" x14ac:dyDescent="0.2">
      <c r="S97" s="143"/>
      <c r="T97" s="143"/>
      <c r="U97" s="143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</row>
    <row r="98" spans="1:41" x14ac:dyDescent="0.2">
      <c r="S98" s="143"/>
      <c r="T98" s="143"/>
      <c r="U98" s="143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</row>
    <row r="99" spans="1:41" x14ac:dyDescent="0.2">
      <c r="S99" s="143"/>
      <c r="T99" s="143"/>
      <c r="U99" s="143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</row>
    <row r="100" spans="1:41" x14ac:dyDescent="0.2">
      <c r="S100" s="143"/>
      <c r="T100" s="143"/>
      <c r="U100" s="143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</row>
    <row r="101" spans="1:41" x14ac:dyDescent="0.2">
      <c r="S101" s="143"/>
      <c r="T101" s="143"/>
      <c r="U101" s="143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</row>
    <row r="102" spans="1:41" ht="12.6" customHeight="1" x14ac:dyDescent="0.2">
      <c r="A102" s="165" t="s">
        <v>198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</row>
    <row r="103" spans="1:41" ht="12.6" customHeight="1" x14ac:dyDescent="0.2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</row>
    <row r="104" spans="1:41" x14ac:dyDescent="0.2">
      <c r="S104" s="143"/>
      <c r="T104" s="143"/>
      <c r="U104" s="143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</row>
    <row r="105" spans="1:41" ht="28.5" x14ac:dyDescent="0.2">
      <c r="S105" s="143"/>
      <c r="T105" s="138" t="s">
        <v>73</v>
      </c>
      <c r="U105" s="138" t="s">
        <v>74</v>
      </c>
      <c r="V105" s="139" t="s">
        <v>75</v>
      </c>
      <c r="W105" s="139" t="s">
        <v>76</v>
      </c>
      <c r="X105" s="139" t="s">
        <v>77</v>
      </c>
      <c r="Y105" s="139" t="s">
        <v>78</v>
      </c>
      <c r="Z105" s="139" t="s">
        <v>79</v>
      </c>
      <c r="AA105" s="139" t="s">
        <v>80</v>
      </c>
      <c r="AB105" s="139" t="s">
        <v>81</v>
      </c>
      <c r="AC105" s="139" t="s">
        <v>82</v>
      </c>
      <c r="AD105" s="139" t="s">
        <v>83</v>
      </c>
      <c r="AE105" s="139" t="s">
        <v>84</v>
      </c>
      <c r="AF105" s="139" t="s">
        <v>85</v>
      </c>
      <c r="AG105" s="139" t="s">
        <v>86</v>
      </c>
      <c r="AH105" s="139" t="s">
        <v>87</v>
      </c>
      <c r="AI105" s="139" t="s">
        <v>88</v>
      </c>
      <c r="AJ105" s="139" t="s">
        <v>89</v>
      </c>
      <c r="AK105" s="139" t="s">
        <v>90</v>
      </c>
      <c r="AL105" s="139" t="s">
        <v>91</v>
      </c>
      <c r="AM105" s="139" t="s">
        <v>92</v>
      </c>
      <c r="AN105" s="139" t="s">
        <v>93</v>
      </c>
      <c r="AO105" s="139" t="s">
        <v>94</v>
      </c>
    </row>
    <row r="106" spans="1:41" ht="14.25" x14ac:dyDescent="0.2">
      <c r="S106" s="143"/>
      <c r="T106" s="140">
        <v>42.7</v>
      </c>
      <c r="U106" s="140">
        <v>49.093264248704664</v>
      </c>
      <c r="V106" s="141">
        <v>35.651629072681708</v>
      </c>
      <c r="W106" s="141">
        <v>40.01256281407035</v>
      </c>
      <c r="X106" s="141">
        <v>49.934210526315788</v>
      </c>
      <c r="Y106" s="141">
        <v>43.12977099236641</v>
      </c>
      <c r="Z106" s="141">
        <v>37.596899224806194</v>
      </c>
      <c r="AA106" s="141">
        <v>51.477832512315274</v>
      </c>
      <c r="AB106" s="141">
        <v>36.347087378640779</v>
      </c>
      <c r="AC106" s="141">
        <v>41.412213740458022</v>
      </c>
      <c r="AD106" s="141">
        <v>47.8864734299517</v>
      </c>
      <c r="AE106" s="141">
        <v>45.347394540942929</v>
      </c>
      <c r="AF106" s="141">
        <v>47.151898734177216</v>
      </c>
      <c r="AG106" s="141">
        <v>40.025252525252526</v>
      </c>
      <c r="AH106" s="141">
        <v>39.258312020460359</v>
      </c>
      <c r="AI106" s="141">
        <v>38.793103448275865</v>
      </c>
      <c r="AJ106" s="141">
        <v>38.293650793650791</v>
      </c>
      <c r="AK106" s="141">
        <v>42.222222222222229</v>
      </c>
      <c r="AL106" s="141">
        <v>41.729323308270672</v>
      </c>
      <c r="AM106" s="141">
        <v>46.168341708542727</v>
      </c>
      <c r="AN106" s="141">
        <v>38.902147971360378</v>
      </c>
      <c r="AO106" s="141">
        <v>35.342639593908622</v>
      </c>
    </row>
    <row r="107" spans="1:41" x14ac:dyDescent="0.2">
      <c r="S107" s="143"/>
      <c r="T107" s="143"/>
      <c r="U107" s="143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</row>
    <row r="108" spans="1:41" x14ac:dyDescent="0.2">
      <c r="S108" s="143"/>
      <c r="T108" s="143"/>
      <c r="U108" s="143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</row>
    <row r="109" spans="1:41" x14ac:dyDescent="0.2">
      <c r="S109" s="143"/>
      <c r="T109" s="143"/>
      <c r="U109" s="143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</row>
    <row r="110" spans="1:41" x14ac:dyDescent="0.2">
      <c r="S110" s="143"/>
      <c r="T110" s="143"/>
      <c r="U110" s="143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</row>
    <row r="111" spans="1:41" x14ac:dyDescent="0.2">
      <c r="S111" s="143"/>
      <c r="T111" s="143"/>
      <c r="U111" s="143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</row>
    <row r="112" spans="1:41" x14ac:dyDescent="0.2">
      <c r="S112" s="143"/>
      <c r="T112" s="143"/>
      <c r="U112" s="143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</row>
    <row r="113" spans="19:41" x14ac:dyDescent="0.2">
      <c r="S113" s="143"/>
      <c r="T113" s="143"/>
      <c r="U113" s="143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</row>
    <row r="114" spans="19:41" x14ac:dyDescent="0.2">
      <c r="S114" s="143"/>
      <c r="T114" s="143"/>
      <c r="U114" s="143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</row>
    <row r="115" spans="19:41" x14ac:dyDescent="0.2">
      <c r="S115" s="143"/>
      <c r="T115" s="143"/>
      <c r="U115" s="143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</row>
    <row r="116" spans="19:41" x14ac:dyDescent="0.2">
      <c r="S116" s="143"/>
      <c r="T116" s="143"/>
      <c r="U116" s="143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</row>
    <row r="117" spans="19:41" x14ac:dyDescent="0.2">
      <c r="S117" s="143"/>
      <c r="T117" s="143"/>
      <c r="U117" s="143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</row>
    <row r="118" spans="19:41" x14ac:dyDescent="0.2">
      <c r="S118" s="143"/>
      <c r="T118" s="143"/>
      <c r="U118" s="143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</row>
    <row r="119" spans="19:41" x14ac:dyDescent="0.2">
      <c r="S119" s="143"/>
      <c r="T119" s="143"/>
      <c r="U119" s="143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</row>
    <row r="120" spans="19:41" x14ac:dyDescent="0.2">
      <c r="S120" s="143"/>
      <c r="T120" s="143"/>
      <c r="U120" s="143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</row>
    <row r="121" spans="19:41" x14ac:dyDescent="0.2">
      <c r="S121" s="143"/>
      <c r="T121" s="143"/>
      <c r="U121" s="143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</row>
    <row r="122" spans="19:41" x14ac:dyDescent="0.2">
      <c r="S122" s="143"/>
      <c r="T122" s="143"/>
      <c r="U122" s="143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</row>
    <row r="123" spans="19:41" x14ac:dyDescent="0.2">
      <c r="S123" s="143"/>
      <c r="T123" s="143"/>
      <c r="U123" s="143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</row>
    <row r="124" spans="19:41" x14ac:dyDescent="0.2">
      <c r="S124" s="143"/>
      <c r="T124" s="143"/>
      <c r="U124" s="143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</row>
    <row r="125" spans="19:41" x14ac:dyDescent="0.2">
      <c r="S125" s="143"/>
      <c r="T125" s="143"/>
      <c r="U125" s="143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</row>
    <row r="126" spans="19:41" x14ac:dyDescent="0.2">
      <c r="S126" s="143"/>
      <c r="T126" s="143"/>
      <c r="U126" s="143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</row>
    <row r="127" spans="19:41" x14ac:dyDescent="0.2">
      <c r="S127" s="143"/>
      <c r="T127" s="143"/>
      <c r="U127" s="143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</row>
    <row r="128" spans="19:41" x14ac:dyDescent="0.2">
      <c r="S128" s="143"/>
      <c r="T128" s="143"/>
      <c r="U128" s="143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</row>
    <row r="129" spans="19:41" x14ac:dyDescent="0.2">
      <c r="S129" s="143"/>
      <c r="T129" s="143"/>
      <c r="U129" s="143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</row>
    <row r="130" spans="19:41" x14ac:dyDescent="0.2">
      <c r="S130" s="143"/>
      <c r="T130" s="143"/>
      <c r="U130" s="143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</row>
    <row r="131" spans="19:41" x14ac:dyDescent="0.2">
      <c r="S131" s="143"/>
      <c r="T131" s="143"/>
      <c r="U131" s="143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</row>
    <row r="132" spans="19:41" x14ac:dyDescent="0.2">
      <c r="S132" s="143"/>
      <c r="T132" s="143"/>
      <c r="U132" s="143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</row>
    <row r="133" spans="19:41" x14ac:dyDescent="0.2">
      <c r="S133" s="143"/>
      <c r="T133" s="143"/>
      <c r="U133" s="143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</row>
    <row r="134" spans="19:41" x14ac:dyDescent="0.2">
      <c r="S134" s="143"/>
      <c r="T134" s="143"/>
      <c r="U134" s="143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</row>
    <row r="135" spans="19:41" x14ac:dyDescent="0.2">
      <c r="S135" s="143"/>
      <c r="T135" s="143"/>
      <c r="U135" s="143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</row>
    <row r="136" spans="19:41" x14ac:dyDescent="0.2">
      <c r="S136" s="143"/>
      <c r="T136" s="143"/>
      <c r="U136" s="143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</row>
    <row r="137" spans="19:41" x14ac:dyDescent="0.2">
      <c r="S137" s="143"/>
      <c r="T137" s="143"/>
      <c r="U137" s="143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</row>
    <row r="138" spans="19:41" x14ac:dyDescent="0.2">
      <c r="S138" s="143"/>
      <c r="T138" s="143"/>
      <c r="U138" s="143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</row>
    <row r="139" spans="19:41" x14ac:dyDescent="0.2">
      <c r="S139" s="143"/>
      <c r="T139" s="143"/>
      <c r="U139" s="143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</row>
    <row r="140" spans="19:41" x14ac:dyDescent="0.2">
      <c r="S140" s="143"/>
      <c r="T140" s="143"/>
      <c r="U140" s="143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</row>
    <row r="141" spans="19:41" x14ac:dyDescent="0.2">
      <c r="S141" s="143"/>
      <c r="T141" s="143"/>
      <c r="U141" s="143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</row>
    <row r="142" spans="19:41" x14ac:dyDescent="0.2">
      <c r="S142" s="143"/>
      <c r="T142" s="143"/>
      <c r="U142" s="143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</row>
    <row r="143" spans="19:41" x14ac:dyDescent="0.2">
      <c r="S143" s="143"/>
      <c r="T143" s="143"/>
      <c r="U143" s="143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</row>
    <row r="144" spans="19:41" x14ac:dyDescent="0.2">
      <c r="S144" s="143"/>
      <c r="T144" s="143"/>
      <c r="U144" s="143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</row>
    <row r="145" spans="1:41" x14ac:dyDescent="0.2">
      <c r="S145" s="143"/>
      <c r="T145" s="143"/>
      <c r="U145" s="143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</row>
    <row r="146" spans="1:41" x14ac:dyDescent="0.2">
      <c r="S146" s="143"/>
      <c r="T146" s="143"/>
      <c r="U146" s="143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</row>
    <row r="147" spans="1:41" x14ac:dyDescent="0.2">
      <c r="S147" s="143"/>
      <c r="T147" s="143"/>
      <c r="U147" s="143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</row>
    <row r="148" spans="1:41" x14ac:dyDescent="0.2">
      <c r="S148" s="143"/>
      <c r="T148" s="143"/>
      <c r="U148" s="143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</row>
    <row r="149" spans="1:41" x14ac:dyDescent="0.2">
      <c r="S149" s="143"/>
      <c r="T149" s="143"/>
      <c r="U149" s="143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</row>
    <row r="150" spans="1:41" x14ac:dyDescent="0.2">
      <c r="A150" s="164" t="s">
        <v>193</v>
      </c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S150" s="143"/>
      <c r="T150" s="143"/>
      <c r="U150" s="143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</row>
    <row r="151" spans="1:41" x14ac:dyDescent="0.2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S151" s="143"/>
      <c r="T151" s="143"/>
      <c r="U151" s="143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</row>
    <row r="152" spans="1:41" x14ac:dyDescent="0.2">
      <c r="S152" s="143"/>
      <c r="T152" s="143"/>
      <c r="U152" s="143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</row>
    <row r="153" spans="1:41" x14ac:dyDescent="0.2">
      <c r="S153" s="143"/>
      <c r="T153" s="143"/>
      <c r="U153" s="143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</row>
    <row r="154" spans="1:41" x14ac:dyDescent="0.2">
      <c r="A154" s="163" t="s">
        <v>196</v>
      </c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</row>
    <row r="155" spans="1:41" x14ac:dyDescent="0.2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</row>
    <row r="156" spans="1:41" x14ac:dyDescent="0.2">
      <c r="S156" s="143"/>
      <c r="T156" s="143"/>
      <c r="U156" s="143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</row>
    <row r="157" spans="1:41" x14ac:dyDescent="0.2">
      <c r="S157" s="143"/>
      <c r="T157" s="143"/>
      <c r="U157" s="143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</row>
    <row r="158" spans="1:41" ht="28.5" x14ac:dyDescent="0.2">
      <c r="S158" s="143"/>
      <c r="T158" s="138" t="s">
        <v>73</v>
      </c>
      <c r="U158" s="138" t="s">
        <v>74</v>
      </c>
      <c r="V158" s="139" t="s">
        <v>75</v>
      </c>
      <c r="W158" s="139" t="s">
        <v>76</v>
      </c>
      <c r="X158" s="139" t="s">
        <v>77</v>
      </c>
      <c r="Y158" s="139" t="s">
        <v>78</v>
      </c>
      <c r="Z158" s="139" t="s">
        <v>79</v>
      </c>
      <c r="AA158" s="139" t="s">
        <v>80</v>
      </c>
      <c r="AB158" s="139" t="s">
        <v>81</v>
      </c>
      <c r="AC158" s="139" t="s">
        <v>82</v>
      </c>
      <c r="AD158" s="139" t="s">
        <v>83</v>
      </c>
      <c r="AE158" s="139" t="s">
        <v>84</v>
      </c>
      <c r="AF158" s="139" t="s">
        <v>85</v>
      </c>
      <c r="AG158" s="139" t="s">
        <v>86</v>
      </c>
      <c r="AH158" s="139" t="s">
        <v>87</v>
      </c>
      <c r="AI158" s="139" t="s">
        <v>88</v>
      </c>
      <c r="AJ158" s="139" t="s">
        <v>89</v>
      </c>
      <c r="AK158" s="139" t="s">
        <v>90</v>
      </c>
      <c r="AL158" s="139" t="s">
        <v>91</v>
      </c>
      <c r="AM158" s="139" t="s">
        <v>92</v>
      </c>
      <c r="AN158" s="139" t="s">
        <v>93</v>
      </c>
      <c r="AO158" s="139" t="s">
        <v>94</v>
      </c>
    </row>
    <row r="159" spans="1:41" ht="14.25" x14ac:dyDescent="0.2">
      <c r="D159" s="142">
        <v>2019</v>
      </c>
      <c r="E159" s="142">
        <v>28.400000000000002</v>
      </c>
      <c r="S159" s="143"/>
      <c r="T159" s="140">
        <v>28.400000000000002</v>
      </c>
      <c r="U159" s="140">
        <v>19.230769230769234</v>
      </c>
      <c r="V159" s="141">
        <v>22.467532467532468</v>
      </c>
      <c r="W159" s="141">
        <v>28.364116094986805</v>
      </c>
      <c r="X159" s="141">
        <v>23.170731707317074</v>
      </c>
      <c r="Y159" s="141">
        <v>30.3072625698324</v>
      </c>
      <c r="Z159" s="141">
        <v>33.773087071240106</v>
      </c>
      <c r="AA159" s="141">
        <v>27.95969773299748</v>
      </c>
      <c r="AB159" s="141">
        <v>36.374695863746965</v>
      </c>
      <c r="AC159" s="141">
        <v>24.202127659574472</v>
      </c>
      <c r="AD159" s="141">
        <v>30.862533692722373</v>
      </c>
      <c r="AE159" s="141">
        <v>34.508816120906801</v>
      </c>
      <c r="AF159" s="141">
        <v>39.64577656675749</v>
      </c>
      <c r="AG159" s="141">
        <v>27.165354330708659</v>
      </c>
      <c r="AH159" s="141">
        <v>31.769436997319033</v>
      </c>
      <c r="AI159" s="141">
        <v>20.963172804532579</v>
      </c>
      <c r="AJ159" s="141">
        <v>27.044854881266492</v>
      </c>
      <c r="AK159" s="141">
        <v>22.991689750692522</v>
      </c>
      <c r="AL159" s="141">
        <v>29.25257731958763</v>
      </c>
      <c r="AM159" s="141">
        <v>26.492537313432837</v>
      </c>
      <c r="AN159" s="141">
        <v>22.443890274314214</v>
      </c>
      <c r="AO159" s="141">
        <v>27.718832891246684</v>
      </c>
    </row>
    <row r="160" spans="1:41" x14ac:dyDescent="0.2">
      <c r="D160" s="142">
        <v>2018</v>
      </c>
      <c r="E160" s="142">
        <v>0</v>
      </c>
      <c r="S160" s="143"/>
      <c r="T160" s="143"/>
      <c r="U160" s="143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</row>
    <row r="161" spans="4:41" x14ac:dyDescent="0.2">
      <c r="D161" s="142">
        <v>2017</v>
      </c>
      <c r="E161" s="142">
        <v>30.8</v>
      </c>
      <c r="S161" s="143"/>
      <c r="T161" s="143"/>
      <c r="U161" s="143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</row>
    <row r="162" spans="4:41" x14ac:dyDescent="0.2">
      <c r="D162" s="142">
        <v>2016</v>
      </c>
      <c r="E162" s="142">
        <v>26.2487637737133</v>
      </c>
      <c r="S162" s="143"/>
      <c r="T162" s="143"/>
      <c r="U162" s="143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</row>
    <row r="163" spans="4:41" x14ac:dyDescent="0.2">
      <c r="D163" s="142">
        <v>2014</v>
      </c>
      <c r="E163" s="142">
        <v>0</v>
      </c>
      <c r="S163" s="143"/>
      <c r="T163" s="143"/>
      <c r="U163" s="143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</row>
    <row r="164" spans="4:41" x14ac:dyDescent="0.2">
      <c r="D164" s="142">
        <v>2012</v>
      </c>
      <c r="E164" s="142">
        <v>0</v>
      </c>
      <c r="S164" s="143"/>
      <c r="T164" s="143"/>
      <c r="U164" s="143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</row>
    <row r="165" spans="4:41" x14ac:dyDescent="0.2">
      <c r="D165" s="142">
        <v>2009</v>
      </c>
      <c r="E165" s="142">
        <v>0</v>
      </c>
      <c r="S165" s="143"/>
      <c r="T165" s="143"/>
      <c r="U165" s="143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</row>
    <row r="166" spans="4:41" x14ac:dyDescent="0.2">
      <c r="D166" s="142">
        <v>2008</v>
      </c>
      <c r="E166" s="142">
        <v>0</v>
      </c>
      <c r="S166" s="143"/>
      <c r="T166" s="143"/>
      <c r="U166" s="143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</row>
    <row r="167" spans="4:41" x14ac:dyDescent="0.2">
      <c r="D167" s="142">
        <v>2007</v>
      </c>
      <c r="E167" s="142">
        <v>0</v>
      </c>
      <c r="S167" s="143"/>
      <c r="T167" s="143"/>
      <c r="U167" s="143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</row>
    <row r="168" spans="4:41" x14ac:dyDescent="0.2">
      <c r="D168" s="142">
        <v>2006</v>
      </c>
      <c r="E168" s="142">
        <v>0</v>
      </c>
      <c r="S168" s="143"/>
      <c r="T168" s="143"/>
      <c r="U168" s="143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</row>
  </sheetData>
  <sortState xmlns:xlrd2="http://schemas.microsoft.com/office/spreadsheetml/2017/richdata2" columnSort="1" ref="U158:AO159">
    <sortCondition ref="U158:AO158"/>
  </sortState>
  <mergeCells count="6">
    <mergeCell ref="A154:U155"/>
    <mergeCell ref="A1:N2"/>
    <mergeCell ref="A150:N151"/>
    <mergeCell ref="A5:U6"/>
    <mergeCell ref="A52:U53"/>
    <mergeCell ref="A102:U103"/>
  </mergeCells>
  <hyperlinks>
    <hyperlink ref="A52:Q53" location="'3.3'!A1" display="Indicador estratégico de Percepción de la transparencia del Ayuntamiento de Madrid" xr:uid="{57084033-3605-4726-A18B-7BA312D9799C}"/>
    <hyperlink ref="A102:N103" location="'4.'!A1" display="Indicador Sintético 4. Balance entre impuestos pagados y servicios recibidos  (Indicador Estratégico de Balance entre impuestos pagados y servicios recibidos)" xr:uid="{6EC9E545-14C7-458A-AC95-553B41956A78}"/>
    <hyperlink ref="A5:U6" location="'1.'!A1" display="Indicador estratégico de Calificación de la gestión del Ayuntamiento de Madrid" xr:uid="{30DB7F3E-78E6-4AAA-A5D1-4B80E5BE1A65}"/>
    <hyperlink ref="A154:N155" location="'12.'!A1" display=" Recursos Educación " xr:uid="{761595A8-C78F-421F-80F6-9048E4DC1C0F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F150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32" customWidth="1"/>
    <col min="2" max="23" width="17.7109375" style="1" customWidth="1"/>
    <col min="24" max="16384" width="10.7109375" style="1"/>
  </cols>
  <sheetData>
    <row r="1" spans="1:12" s="16" customFormat="1" ht="30" customHeight="1" x14ac:dyDescent="0.2">
      <c r="A1" s="29" t="s">
        <v>72</v>
      </c>
      <c r="B1" s="14"/>
      <c r="C1" s="14"/>
      <c r="D1" s="14"/>
      <c r="E1" s="14"/>
      <c r="F1" s="14"/>
      <c r="G1" s="14"/>
      <c r="H1" s="15"/>
      <c r="I1" s="15"/>
      <c r="J1" s="15"/>
      <c r="L1" s="145" t="s">
        <v>197</v>
      </c>
    </row>
    <row r="3" spans="1:12" ht="14.25" thickBot="1" x14ac:dyDescent="0.3">
      <c r="A3" s="30" t="s">
        <v>97</v>
      </c>
    </row>
    <row r="4" spans="1:12" ht="15" customHeight="1" thickBot="1" x14ac:dyDescent="0.3">
      <c r="A4" s="109" t="s">
        <v>45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1">
        <v>2006</v>
      </c>
    </row>
    <row r="5" spans="1:12" ht="15" customHeight="1" x14ac:dyDescent="0.25">
      <c r="A5" s="4" t="s">
        <v>98</v>
      </c>
      <c r="B5" s="8">
        <v>4.2000000000000003E-2</v>
      </c>
      <c r="C5" s="8">
        <v>4.7E-2</v>
      </c>
      <c r="D5" s="8">
        <v>7.3641218540048001E-2</v>
      </c>
      <c r="E5" s="8">
        <v>0.10100000000000001</v>
      </c>
      <c r="F5" s="8">
        <v>8.5999999999999993E-2</v>
      </c>
      <c r="G5" s="8">
        <v>0.04</v>
      </c>
      <c r="H5" s="8">
        <v>3.1551474827999998E-2</v>
      </c>
      <c r="I5" s="8">
        <v>5.4917277407899999E-2</v>
      </c>
      <c r="J5" s="8" t="s">
        <v>99</v>
      </c>
    </row>
    <row r="6" spans="1:12" ht="15" customHeight="1" x14ac:dyDescent="0.25">
      <c r="A6" s="12" t="s">
        <v>100</v>
      </c>
      <c r="B6" s="9">
        <v>0.10299999999999999</v>
      </c>
      <c r="C6" s="9">
        <v>0.115</v>
      </c>
      <c r="D6" s="9">
        <v>0.14277436447764999</v>
      </c>
      <c r="E6" s="9">
        <v>0.16700000000000001</v>
      </c>
      <c r="F6" s="9">
        <v>0.14599999999999999</v>
      </c>
      <c r="G6" s="9">
        <v>0.14000000000000001</v>
      </c>
      <c r="H6" s="9">
        <v>7.6028798664999994E-2</v>
      </c>
      <c r="I6" s="9">
        <v>0.1790358959227</v>
      </c>
      <c r="J6" s="9" t="s">
        <v>99</v>
      </c>
    </row>
    <row r="7" spans="1:12" ht="15" customHeight="1" x14ac:dyDescent="0.25">
      <c r="A7" s="5" t="s">
        <v>101</v>
      </c>
      <c r="B7" s="9">
        <v>0.35299999999999998</v>
      </c>
      <c r="C7" s="9">
        <v>0.39</v>
      </c>
      <c r="D7" s="9">
        <v>0.397752384006618</v>
      </c>
      <c r="E7" s="9">
        <v>0.42599999999999999</v>
      </c>
      <c r="F7" s="9">
        <v>0.42499999999999999</v>
      </c>
      <c r="G7" s="9">
        <v>0.47699999999999998</v>
      </c>
      <c r="H7" s="9">
        <v>0.39739905016799998</v>
      </c>
      <c r="I7" s="9">
        <v>0.39320275062330001</v>
      </c>
      <c r="J7" s="9" t="s">
        <v>99</v>
      </c>
    </row>
    <row r="8" spans="1:12" ht="15" customHeight="1" x14ac:dyDescent="0.25">
      <c r="A8" s="5" t="s">
        <v>102</v>
      </c>
      <c r="B8" s="9">
        <v>0.41699999999999998</v>
      </c>
      <c r="C8" s="9">
        <v>0.376</v>
      </c>
      <c r="D8" s="9">
        <v>0.32621672219728498</v>
      </c>
      <c r="E8" s="9">
        <v>0.29299999999999998</v>
      </c>
      <c r="F8" s="9">
        <v>0.315</v>
      </c>
      <c r="G8" s="9">
        <v>0.314</v>
      </c>
      <c r="H8" s="9">
        <v>0.44772012343500001</v>
      </c>
      <c r="I8" s="9">
        <v>0.28986742521870001</v>
      </c>
      <c r="J8" s="9" t="s">
        <v>99</v>
      </c>
    </row>
    <row r="9" spans="1:12" ht="15" thickBot="1" x14ac:dyDescent="0.3">
      <c r="A9" s="6" t="s">
        <v>103</v>
      </c>
      <c r="B9" s="10">
        <v>8.5000000000000006E-2</v>
      </c>
      <c r="C9" s="10">
        <v>7.0999999999999994E-2</v>
      </c>
      <c r="D9" s="10">
        <v>5.9615310778399599E-2</v>
      </c>
      <c r="E9" s="10">
        <v>1.2999999999999999E-2</v>
      </c>
      <c r="F9" s="10">
        <v>2.8000000000000001E-2</v>
      </c>
      <c r="G9" s="10">
        <v>2.9000000000000001E-2</v>
      </c>
      <c r="H9" s="10">
        <v>4.7300552902999997E-2</v>
      </c>
      <c r="I9" s="10">
        <v>5.4510058747800003E-2</v>
      </c>
      <c r="J9" s="10" t="s">
        <v>99</v>
      </c>
    </row>
    <row r="11" spans="1:12" ht="14.25" thickBot="1" x14ac:dyDescent="0.3">
      <c r="A11" s="30" t="s">
        <v>43</v>
      </c>
    </row>
    <row r="12" spans="1:12" ht="15" customHeight="1" thickBot="1" x14ac:dyDescent="0.3">
      <c r="A12" s="112" t="s">
        <v>45</v>
      </c>
      <c r="B12" s="110">
        <v>2019</v>
      </c>
      <c r="C12" s="110">
        <v>2017</v>
      </c>
      <c r="D12" s="110">
        <v>2016</v>
      </c>
      <c r="E12" s="110">
        <v>2014</v>
      </c>
      <c r="F12" s="110">
        <v>2012</v>
      </c>
      <c r="G12" s="110">
        <v>2009</v>
      </c>
      <c r="H12" s="110">
        <v>2008</v>
      </c>
      <c r="I12" s="110">
        <v>2007</v>
      </c>
      <c r="J12" s="111">
        <v>2006</v>
      </c>
    </row>
    <row r="13" spans="1:12" ht="15" customHeight="1" thickBot="1" x14ac:dyDescent="0.3">
      <c r="A13" s="7" t="s">
        <v>104</v>
      </c>
      <c r="B13" s="11">
        <f>(100*B9+75*B8+50*B7+25*B6+0*B5)/SUM(B5:B9)</f>
        <v>60</v>
      </c>
      <c r="C13" s="11">
        <f t="shared" ref="C13:I13" si="0">100*C9+75*C8+50*C7+25*C6+0*C5/SUM(C5:C9)</f>
        <v>57.674999999999997</v>
      </c>
      <c r="D13" s="11">
        <f t="shared" si="0"/>
        <v>53.884763554908488</v>
      </c>
      <c r="E13" s="11">
        <f t="shared" si="0"/>
        <v>48.75</v>
      </c>
      <c r="F13" s="11">
        <f t="shared" si="0"/>
        <v>51.324999999999996</v>
      </c>
      <c r="G13" s="11">
        <f t="shared" si="0"/>
        <v>53.8</v>
      </c>
      <c r="H13" s="11">
        <f t="shared" si="0"/>
        <v>60.079737022949999</v>
      </c>
      <c r="I13" s="11">
        <f t="shared" si="0"/>
        <v>51.327097695414999</v>
      </c>
      <c r="J13" s="11" t="s">
        <v>99</v>
      </c>
    </row>
    <row r="15" spans="1:12" s="16" customFormat="1" ht="30" customHeight="1" x14ac:dyDescent="0.2">
      <c r="A15" s="29" t="s">
        <v>105</v>
      </c>
      <c r="B15" s="14"/>
      <c r="C15" s="14"/>
      <c r="D15" s="14"/>
      <c r="E15" s="14"/>
      <c r="F15" s="14"/>
      <c r="G15" s="14"/>
      <c r="H15" s="15"/>
      <c r="I15" s="15"/>
      <c r="J15" s="15"/>
    </row>
    <row r="16" spans="1:12" x14ac:dyDescent="0.25">
      <c r="A16" s="31" t="s">
        <v>106</v>
      </c>
    </row>
    <row r="17" spans="1:23" ht="14.25" thickBot="1" x14ac:dyDescent="0.3"/>
    <row r="18" spans="1:23" s="28" customFormat="1" ht="28.5" customHeight="1" x14ac:dyDescent="0.2">
      <c r="A18" s="113" t="s">
        <v>45</v>
      </c>
      <c r="B18" s="104" t="s">
        <v>77</v>
      </c>
      <c r="C18" s="104" t="s">
        <v>74</v>
      </c>
      <c r="D18" s="104" t="s">
        <v>87</v>
      </c>
      <c r="E18" s="104" t="s">
        <v>88</v>
      </c>
      <c r="F18" s="104" t="s">
        <v>78</v>
      </c>
      <c r="G18" s="104" t="s">
        <v>90</v>
      </c>
      <c r="H18" s="104" t="s">
        <v>79</v>
      </c>
      <c r="I18" s="104" t="s">
        <v>81</v>
      </c>
      <c r="J18" s="104" t="s">
        <v>84</v>
      </c>
      <c r="K18" s="104" t="s">
        <v>83</v>
      </c>
      <c r="L18" s="104" t="s">
        <v>76</v>
      </c>
      <c r="M18" s="104" t="s">
        <v>91</v>
      </c>
      <c r="N18" s="104" t="s">
        <v>86</v>
      </c>
      <c r="O18" s="104" t="s">
        <v>85</v>
      </c>
      <c r="P18" s="104" t="s">
        <v>80</v>
      </c>
      <c r="Q18" s="104" t="s">
        <v>82</v>
      </c>
      <c r="R18" s="104" t="s">
        <v>94</v>
      </c>
      <c r="S18" s="104" t="s">
        <v>93</v>
      </c>
      <c r="T18" s="104" t="s">
        <v>92</v>
      </c>
      <c r="U18" s="104" t="s">
        <v>89</v>
      </c>
      <c r="V18" s="104" t="s">
        <v>75</v>
      </c>
      <c r="W18" s="108" t="s">
        <v>73</v>
      </c>
    </row>
    <row r="19" spans="1:23" ht="14.25" x14ac:dyDescent="0.25">
      <c r="A19" s="37">
        <v>2019</v>
      </c>
      <c r="B19" s="21">
        <f>(100*B34+75*B33+50*B32+25*B31+0*B30)/SUM(B30:B34)</f>
        <v>67.236842105263165</v>
      </c>
      <c r="C19" s="21">
        <f t="shared" ref="C19:V19" si="1">(100*C34+75*C33+50*C32+25*C31+0*C30)/SUM(C30:C34)</f>
        <v>67.467532467532479</v>
      </c>
      <c r="D19" s="21">
        <f t="shared" si="1"/>
        <v>58.0625</v>
      </c>
      <c r="E19" s="21">
        <f t="shared" si="1"/>
        <v>54.480519480519476</v>
      </c>
      <c r="F19" s="21">
        <f t="shared" si="1"/>
        <v>56.025641025641022</v>
      </c>
      <c r="G19" s="21">
        <f t="shared" si="1"/>
        <v>58.058375634517759</v>
      </c>
      <c r="H19" s="21">
        <f t="shared" si="1"/>
        <v>57.393483709273191</v>
      </c>
      <c r="I19" s="21">
        <f t="shared" si="1"/>
        <v>55.110837438423637</v>
      </c>
      <c r="J19" s="21">
        <f t="shared" si="1"/>
        <v>60.635696821515893</v>
      </c>
      <c r="K19" s="21">
        <f t="shared" si="1"/>
        <v>59.642857142857139</v>
      </c>
      <c r="L19" s="21">
        <f t="shared" si="1"/>
        <v>60.506329113924053</v>
      </c>
      <c r="M19" s="21">
        <f t="shared" si="1"/>
        <v>59.961439588688947</v>
      </c>
      <c r="N19" s="21">
        <f t="shared" si="1"/>
        <v>61.474358974358978</v>
      </c>
      <c r="O19" s="21">
        <f t="shared" si="1"/>
        <v>60.830860534124632</v>
      </c>
      <c r="P19" s="21">
        <f t="shared" si="1"/>
        <v>63.536585365853668</v>
      </c>
      <c r="Q19" s="21">
        <f t="shared" si="1"/>
        <v>61.407103825136623</v>
      </c>
      <c r="R19" s="21">
        <f t="shared" si="1"/>
        <v>58.246073298429309</v>
      </c>
      <c r="S19" s="21">
        <f t="shared" si="1"/>
        <v>61.084337349397586</v>
      </c>
      <c r="T19" s="21">
        <f t="shared" si="1"/>
        <v>61.632390745501283</v>
      </c>
      <c r="U19" s="21">
        <f t="shared" si="1"/>
        <v>58.87323943661972</v>
      </c>
      <c r="V19" s="21">
        <f t="shared" si="1"/>
        <v>58.078880407124686</v>
      </c>
      <c r="W19" s="38">
        <f>B13</f>
        <v>60</v>
      </c>
    </row>
    <row r="20" spans="1:23" ht="14.25" x14ac:dyDescent="0.25">
      <c r="A20" s="37">
        <v>2017</v>
      </c>
      <c r="B20" s="21">
        <f>(100*B40+75*B39+50*B38+25*B37+0*B36)/SUM(B36:B40)</f>
        <v>66.851851851851848</v>
      </c>
      <c r="C20" s="21">
        <f t="shared" ref="C20:V20" si="2">(100*C40+75*C39+50*C38+25*C37+0*C36)/SUM(C36:C40)</f>
        <v>56.159420289855078</v>
      </c>
      <c r="D20" s="21">
        <f t="shared" si="2"/>
        <v>57.462686567164184</v>
      </c>
      <c r="E20" s="21">
        <f t="shared" si="2"/>
        <v>52.697841726618705</v>
      </c>
      <c r="F20" s="21">
        <f t="shared" si="2"/>
        <v>56.021897810218974</v>
      </c>
      <c r="G20" s="21">
        <f t="shared" si="2"/>
        <v>59.722222222222214</v>
      </c>
      <c r="H20" s="21">
        <f t="shared" si="2"/>
        <v>51.3986013986014</v>
      </c>
      <c r="I20" s="21">
        <f t="shared" si="2"/>
        <v>56.386861313868614</v>
      </c>
      <c r="J20" s="21">
        <f t="shared" si="2"/>
        <v>52.777777777777771</v>
      </c>
      <c r="K20" s="21">
        <f t="shared" si="2"/>
        <v>60.795454545454554</v>
      </c>
      <c r="L20" s="21">
        <f t="shared" si="2"/>
        <v>65.648854961832072</v>
      </c>
      <c r="M20" s="21">
        <f t="shared" si="2"/>
        <v>60.507246376811587</v>
      </c>
      <c r="N20" s="21">
        <f t="shared" si="2"/>
        <v>61.071428571428562</v>
      </c>
      <c r="O20" s="21">
        <f t="shared" si="2"/>
        <v>61.091549295774655</v>
      </c>
      <c r="P20" s="21">
        <f t="shared" si="2"/>
        <v>56.294964028776981</v>
      </c>
      <c r="Q20" s="21">
        <f t="shared" si="2"/>
        <v>55.141843971631211</v>
      </c>
      <c r="R20" s="21">
        <f t="shared" si="2"/>
        <v>47.137404580152669</v>
      </c>
      <c r="S20" s="21">
        <f t="shared" si="2"/>
        <v>63.214285714285715</v>
      </c>
      <c r="T20" s="21">
        <f t="shared" si="2"/>
        <v>53.368794326241144</v>
      </c>
      <c r="U20" s="21">
        <f t="shared" si="2"/>
        <v>61.510791366906474</v>
      </c>
      <c r="V20" s="21">
        <f t="shared" si="2"/>
        <v>57.608695652173907</v>
      </c>
      <c r="W20" s="39">
        <f>C13</f>
        <v>57.674999999999997</v>
      </c>
    </row>
    <row r="21" spans="1:23" ht="14.25" x14ac:dyDescent="0.25">
      <c r="A21" s="37">
        <v>2016</v>
      </c>
      <c r="B21" s="21">
        <f>(100*B46+75*B45+50*B44+25*B43+0*B42)/SUM(B42:B46)</f>
        <v>60.780423280423285</v>
      </c>
      <c r="C21" s="21">
        <f t="shared" ref="C21:V21" si="3">(100*C46+75*C45+50*C44+25*C43+0*C42)/SUM(C42:C46)</f>
        <v>59.599447513812152</v>
      </c>
      <c r="D21" s="21">
        <f t="shared" si="3"/>
        <v>51.253298153034301</v>
      </c>
      <c r="E21" s="21">
        <f t="shared" si="3"/>
        <v>46.917808219178085</v>
      </c>
      <c r="F21" s="21">
        <f t="shared" si="3"/>
        <v>48.57881136950904</v>
      </c>
      <c r="G21" s="21">
        <f t="shared" si="3"/>
        <v>53.525641025641029</v>
      </c>
      <c r="H21" s="21">
        <f t="shared" si="3"/>
        <v>48.702185792349724</v>
      </c>
      <c r="I21" s="21">
        <f t="shared" si="3"/>
        <v>50.645994832041339</v>
      </c>
      <c r="J21" s="21">
        <f t="shared" si="3"/>
        <v>53.009828009828006</v>
      </c>
      <c r="K21" s="21">
        <f t="shared" si="3"/>
        <v>54.076086956521735</v>
      </c>
      <c r="L21" s="21">
        <f t="shared" si="3"/>
        <v>55.662650602409634</v>
      </c>
      <c r="M21" s="21">
        <f t="shared" si="3"/>
        <v>57.336182336182347</v>
      </c>
      <c r="N21" s="21">
        <f t="shared" si="3"/>
        <v>56.962025316455701</v>
      </c>
      <c r="O21" s="21">
        <f t="shared" si="3"/>
        <v>53.814713896457768</v>
      </c>
      <c r="P21" s="21">
        <f t="shared" si="3"/>
        <v>52.401129943502816</v>
      </c>
      <c r="Q21" s="21">
        <f t="shared" si="3"/>
        <v>52.518891687657437</v>
      </c>
      <c r="R21" s="21">
        <f t="shared" si="3"/>
        <v>56.493506493506494</v>
      </c>
      <c r="S21" s="21">
        <f t="shared" si="3"/>
        <v>57.020997375328079</v>
      </c>
      <c r="T21" s="21">
        <f t="shared" si="3"/>
        <v>52.913279132791324</v>
      </c>
      <c r="U21" s="21">
        <f t="shared" si="3"/>
        <v>55.313351498637601</v>
      </c>
      <c r="V21" s="21">
        <f t="shared" si="3"/>
        <v>51.997422680412377</v>
      </c>
      <c r="W21" s="39">
        <f>D13</f>
        <v>53.884763554908488</v>
      </c>
    </row>
    <row r="22" spans="1:23" ht="14.25" x14ac:dyDescent="0.25">
      <c r="A22" s="37">
        <v>2014</v>
      </c>
      <c r="B22" s="21">
        <f>(100*B52+75*B51+50*B50+25*B49+0*B48)/SUM(B48:B52)</f>
        <v>44.871794871794876</v>
      </c>
      <c r="C22" s="21">
        <f t="shared" ref="C22:V22" si="4">(100*C52+75*C51+50*C50+25*C49+0*C48)/SUM(C48:C52)</f>
        <v>55.387931034482754</v>
      </c>
      <c r="D22" s="21">
        <f t="shared" si="4"/>
        <v>61.956521739130444</v>
      </c>
      <c r="E22" s="21">
        <f t="shared" si="4"/>
        <v>56.086956521739133</v>
      </c>
      <c r="F22" s="21">
        <f t="shared" si="4"/>
        <v>54.130434782608702</v>
      </c>
      <c r="G22" s="21">
        <f t="shared" si="4"/>
        <v>56.30252100840336</v>
      </c>
      <c r="H22" s="21">
        <f t="shared" si="4"/>
        <v>58.262711864406782</v>
      </c>
      <c r="I22" s="21">
        <f t="shared" si="4"/>
        <v>47.008547008547012</v>
      </c>
      <c r="J22" s="21">
        <f t="shared" si="4"/>
        <v>52.777777777777779</v>
      </c>
      <c r="K22" s="21">
        <f t="shared" si="4"/>
        <v>42.521367521367516</v>
      </c>
      <c r="L22" s="21">
        <f t="shared" si="4"/>
        <v>43.965517241379303</v>
      </c>
      <c r="M22" s="21">
        <f t="shared" si="4"/>
        <v>46.638655462184872</v>
      </c>
      <c r="N22" s="21">
        <f t="shared" si="4"/>
        <v>39.705882352941181</v>
      </c>
      <c r="O22" s="21">
        <f>(100*O52+75*O51+50*O50+25*O49+0*O48)/SUM(O48:O52)</f>
        <v>43.907563025210088</v>
      </c>
      <c r="P22" s="21">
        <f t="shared" si="4"/>
        <v>51.282051282051277</v>
      </c>
      <c r="Q22" s="21">
        <f t="shared" si="4"/>
        <v>43.421052631578945</v>
      </c>
      <c r="R22" s="21">
        <f t="shared" si="4"/>
        <v>43.695652173913039</v>
      </c>
      <c r="S22" s="21">
        <f t="shared" si="4"/>
        <v>51.92307692307692</v>
      </c>
      <c r="T22" s="21">
        <f t="shared" si="4"/>
        <v>46.875</v>
      </c>
      <c r="U22" s="21">
        <f t="shared" si="4"/>
        <v>47.587719298245609</v>
      </c>
      <c r="V22" s="21">
        <f t="shared" si="4"/>
        <v>47.457627118644069</v>
      </c>
      <c r="W22" s="39">
        <f>E13</f>
        <v>48.75</v>
      </c>
    </row>
    <row r="23" spans="1:23" ht="14.25" x14ac:dyDescent="0.25">
      <c r="A23" s="37">
        <v>2012</v>
      </c>
      <c r="B23" s="21">
        <f>(100*B58+75*B57+50*B56+25*B55+0*B54)/SUM(B54:B58)</f>
        <v>47.649572649572654</v>
      </c>
      <c r="C23" s="21">
        <f t="shared" ref="C23:V23" si="5">(100*C58+75*C57+50*C56+25*C55+0*C54)/SUM(C54:C58)</f>
        <v>52.455357142857146</v>
      </c>
      <c r="D23" s="21">
        <f t="shared" si="5"/>
        <v>55.555555555555557</v>
      </c>
      <c r="E23" s="21">
        <f t="shared" si="5"/>
        <v>57.236842105263158</v>
      </c>
      <c r="F23" s="21">
        <f t="shared" si="5"/>
        <v>54.95495495495495</v>
      </c>
      <c r="G23" s="21">
        <f t="shared" si="5"/>
        <v>54.130434782608695</v>
      </c>
      <c r="H23" s="21">
        <f t="shared" si="5"/>
        <v>51.973684210526308</v>
      </c>
      <c r="I23" s="21">
        <f t="shared" si="5"/>
        <v>54.621848739495789</v>
      </c>
      <c r="J23" s="21">
        <f t="shared" si="5"/>
        <v>48.4375</v>
      </c>
      <c r="K23" s="21">
        <f t="shared" si="5"/>
        <v>49.166666666666671</v>
      </c>
      <c r="L23" s="21">
        <f t="shared" si="5"/>
        <v>51.25</v>
      </c>
      <c r="M23" s="21">
        <f t="shared" si="5"/>
        <v>43.487394957983192</v>
      </c>
      <c r="N23" s="21">
        <f t="shared" si="5"/>
        <v>47.149122807017541</v>
      </c>
      <c r="O23" s="21">
        <f t="shared" si="5"/>
        <v>49.791666666666664</v>
      </c>
      <c r="P23" s="21">
        <f t="shared" si="5"/>
        <v>50.669642857142861</v>
      </c>
      <c r="Q23" s="21">
        <f t="shared" si="5"/>
        <v>51.521739130434788</v>
      </c>
      <c r="R23" s="21">
        <f t="shared" si="5"/>
        <v>52.754237288135592</v>
      </c>
      <c r="S23" s="21">
        <f t="shared" si="5"/>
        <v>46.428571428571431</v>
      </c>
      <c r="T23" s="21">
        <f t="shared" si="5"/>
        <v>51.906779661016948</v>
      </c>
      <c r="U23" s="21">
        <f t="shared" si="5"/>
        <v>52.702702702702716</v>
      </c>
      <c r="V23" s="21">
        <f t="shared" si="5"/>
        <v>52.991452991452995</v>
      </c>
      <c r="W23" s="39">
        <f>F13</f>
        <v>51.324999999999996</v>
      </c>
    </row>
    <row r="24" spans="1:23" ht="14.25" x14ac:dyDescent="0.25">
      <c r="A24" s="37">
        <v>2009</v>
      </c>
      <c r="B24" s="21">
        <f>(100*B64+75*B63+50*B62+25*B61+0*B60)/SUM(B60:B64)</f>
        <v>51.939655172413801</v>
      </c>
      <c r="C24" s="21">
        <f t="shared" ref="C24:V24" si="6">(100*C64+75*C63+50*C62+25*C61+0*C60)/SUM(C60:C64)</f>
        <v>58.686440677966111</v>
      </c>
      <c r="D24" s="21">
        <f t="shared" si="6"/>
        <v>56.779661016949156</v>
      </c>
      <c r="E24" s="21">
        <f t="shared" si="6"/>
        <v>54.166666666666664</v>
      </c>
      <c r="F24" s="21">
        <f t="shared" si="6"/>
        <v>55.833333333333329</v>
      </c>
      <c r="G24" s="21">
        <f t="shared" si="6"/>
        <v>61.666666666666671</v>
      </c>
      <c r="H24" s="21">
        <f t="shared" si="6"/>
        <v>56.092436974789912</v>
      </c>
      <c r="I24" s="21">
        <f t="shared" si="6"/>
        <v>61.228813559322035</v>
      </c>
      <c r="J24" s="21">
        <f t="shared" si="6"/>
        <v>59.698275862068961</v>
      </c>
      <c r="K24" s="21">
        <f t="shared" si="6"/>
        <v>52.350427350427346</v>
      </c>
      <c r="L24" s="21">
        <f t="shared" si="6"/>
        <v>46.551724137931032</v>
      </c>
      <c r="M24" s="21">
        <f t="shared" si="6"/>
        <v>52.118644067796609</v>
      </c>
      <c r="N24" s="21">
        <f t="shared" si="6"/>
        <v>50.427350427350433</v>
      </c>
      <c r="O24" s="21">
        <f t="shared" si="6"/>
        <v>52.291666666666664</v>
      </c>
      <c r="P24" s="21">
        <f t="shared" si="6"/>
        <v>51.260504201680668</v>
      </c>
      <c r="Q24" s="21">
        <f t="shared" si="6"/>
        <v>53.205128205128212</v>
      </c>
      <c r="R24" s="21">
        <f t="shared" si="6"/>
        <v>51.249999999999993</v>
      </c>
      <c r="S24" s="21">
        <f t="shared" si="6"/>
        <v>51.535087719298247</v>
      </c>
      <c r="T24" s="21">
        <f t="shared" si="6"/>
        <v>46.822033898305079</v>
      </c>
      <c r="U24" s="21">
        <f t="shared" si="6"/>
        <v>51.906779661016948</v>
      </c>
      <c r="V24" s="21">
        <f t="shared" si="6"/>
        <v>57.983193277310932</v>
      </c>
      <c r="W24" s="39">
        <f>G13</f>
        <v>53.8</v>
      </c>
    </row>
    <row r="25" spans="1:23" ht="14.25" x14ac:dyDescent="0.25">
      <c r="A25" s="37">
        <v>2008</v>
      </c>
      <c r="B25" s="21">
        <f>(100*B70+75*B69+50*B68+25*B67+0*B66)/SUM(B66:B70)</f>
        <v>54.79999999999999</v>
      </c>
      <c r="C25" s="21">
        <f t="shared" ref="C25:V25" si="7">(100*C70+75*C69+50*C68+25*C67+0*C66)/SUM(C66:C70)</f>
        <v>58.407079646017699</v>
      </c>
      <c r="D25" s="21">
        <f t="shared" si="7"/>
        <v>61.038961038961034</v>
      </c>
      <c r="E25" s="21">
        <f t="shared" si="7"/>
        <v>59.999999999999993</v>
      </c>
      <c r="F25" s="21">
        <f t="shared" si="7"/>
        <v>61.190476190476183</v>
      </c>
      <c r="G25" s="21">
        <f t="shared" si="7"/>
        <v>59.583333333333336</v>
      </c>
      <c r="H25" s="21">
        <f t="shared" si="7"/>
        <v>62.173913043478251</v>
      </c>
      <c r="I25" s="21">
        <f t="shared" si="7"/>
        <v>63.939393939393938</v>
      </c>
      <c r="J25" s="21">
        <f t="shared" si="7"/>
        <v>63.186813186813197</v>
      </c>
      <c r="K25" s="21">
        <f t="shared" si="7"/>
        <v>61.633663366336641</v>
      </c>
      <c r="L25" s="21">
        <f t="shared" si="7"/>
        <v>60.227272727272734</v>
      </c>
      <c r="M25" s="21">
        <f t="shared" si="7"/>
        <v>61.274509803921568</v>
      </c>
      <c r="N25" s="21">
        <f t="shared" si="7"/>
        <v>56.937172774869111</v>
      </c>
      <c r="O25" s="21">
        <f t="shared" si="7"/>
        <v>54.629629629629619</v>
      </c>
      <c r="P25" s="21">
        <f t="shared" si="7"/>
        <v>59.944751381215468</v>
      </c>
      <c r="Q25" s="21">
        <f t="shared" si="7"/>
        <v>61.068702290076338</v>
      </c>
      <c r="R25" s="21">
        <f t="shared" si="7"/>
        <v>63.761467889908253</v>
      </c>
      <c r="S25" s="21">
        <f t="shared" si="7"/>
        <v>57.692307692307686</v>
      </c>
      <c r="T25" s="21">
        <f t="shared" si="7"/>
        <v>57</v>
      </c>
      <c r="U25" s="21">
        <f t="shared" si="7"/>
        <v>57.438016528925623</v>
      </c>
      <c r="V25" s="21">
        <f t="shared" si="7"/>
        <v>62.5</v>
      </c>
      <c r="W25" s="39">
        <f>H13</f>
        <v>60.079737022949999</v>
      </c>
    </row>
    <row r="26" spans="1:23" ht="14.25" x14ac:dyDescent="0.25">
      <c r="A26" s="37">
        <v>2007</v>
      </c>
      <c r="B26" s="21">
        <f>(100*B76+75*B75+50*B74+25*B73+0*B72)/SUM(B72:B76)</f>
        <v>51.260504201424332</v>
      </c>
      <c r="C26" s="21">
        <f t="shared" ref="C26:V26" si="8">(100*C76+75*C75+50*C74+25*C73+0*C72)/SUM(C72:C76)</f>
        <v>61.554621848985235</v>
      </c>
      <c r="D26" s="21">
        <f t="shared" si="8"/>
        <v>52.25</v>
      </c>
      <c r="E26" s="21">
        <f t="shared" si="8"/>
        <v>60.344827586278235</v>
      </c>
      <c r="F26" s="21">
        <f t="shared" si="8"/>
        <v>57.291666666500006</v>
      </c>
      <c r="G26" s="21">
        <f t="shared" si="8"/>
        <v>55.973451327147004</v>
      </c>
      <c r="H26" s="21">
        <f t="shared" si="8"/>
        <v>58.823529411735045</v>
      </c>
      <c r="I26" s="21">
        <f t="shared" si="8"/>
        <v>56.918238993710695</v>
      </c>
      <c r="J26" s="21">
        <f t="shared" si="8"/>
        <v>56.81818181818182</v>
      </c>
      <c r="K26" s="21">
        <f t="shared" si="8"/>
        <v>55.203045685279186</v>
      </c>
      <c r="L26" s="21">
        <f t="shared" si="8"/>
        <v>57.142857142857139</v>
      </c>
      <c r="M26" s="21">
        <f t="shared" si="8"/>
        <v>50.510204081632651</v>
      </c>
      <c r="N26" s="21">
        <f t="shared" si="8"/>
        <v>47.857142857578737</v>
      </c>
      <c r="O26" s="21">
        <f t="shared" si="8"/>
        <v>55.379746835500015</v>
      </c>
      <c r="P26" s="21">
        <f t="shared" si="8"/>
        <v>62.711864406698247</v>
      </c>
      <c r="Q26" s="21">
        <f t="shared" si="8"/>
        <v>62.605042017268559</v>
      </c>
      <c r="R26" s="21">
        <f t="shared" si="8"/>
        <v>45.416666666620451</v>
      </c>
      <c r="S26" s="21">
        <f t="shared" si="8"/>
        <v>55</v>
      </c>
      <c r="T26" s="21">
        <f t="shared" si="8"/>
        <v>50.625</v>
      </c>
      <c r="U26" s="21">
        <f t="shared" si="8"/>
        <v>56.249999999750003</v>
      </c>
      <c r="V26" s="21">
        <f t="shared" si="8"/>
        <v>48.717948717948715</v>
      </c>
      <c r="W26" s="39">
        <f>I13</f>
        <v>51.327097695414999</v>
      </c>
    </row>
    <row r="27" spans="1:23" ht="14.25" x14ac:dyDescent="0.25">
      <c r="A27" s="40" t="s">
        <v>107</v>
      </c>
      <c r="B27" s="78" t="s">
        <v>99</v>
      </c>
      <c r="C27" s="78" t="s">
        <v>99</v>
      </c>
      <c r="D27" s="78" t="s">
        <v>99</v>
      </c>
      <c r="E27" s="78" t="s">
        <v>99</v>
      </c>
      <c r="F27" s="78" t="s">
        <v>99</v>
      </c>
      <c r="G27" s="78" t="s">
        <v>99</v>
      </c>
      <c r="H27" s="78" t="s">
        <v>99</v>
      </c>
      <c r="I27" s="78" t="s">
        <v>99</v>
      </c>
      <c r="J27" s="78" t="s">
        <v>99</v>
      </c>
      <c r="K27" s="78" t="s">
        <v>99</v>
      </c>
      <c r="L27" s="78" t="s">
        <v>99</v>
      </c>
      <c r="M27" s="78" t="s">
        <v>99</v>
      </c>
      <c r="N27" s="78" t="s">
        <v>99</v>
      </c>
      <c r="O27" s="78" t="s">
        <v>99</v>
      </c>
      <c r="P27" s="78" t="s">
        <v>99</v>
      </c>
      <c r="Q27" s="78" t="s">
        <v>99</v>
      </c>
      <c r="R27" s="78" t="s">
        <v>99</v>
      </c>
      <c r="S27" s="78" t="s">
        <v>99</v>
      </c>
      <c r="T27" s="78" t="s">
        <v>99</v>
      </c>
      <c r="U27" s="78" t="s">
        <v>99</v>
      </c>
      <c r="V27" s="78" t="s">
        <v>99</v>
      </c>
      <c r="W27" s="41" t="s">
        <v>99</v>
      </c>
    </row>
    <row r="28" spans="1:23" ht="14.25" thickBot="1" x14ac:dyDescent="0.3"/>
    <row r="29" spans="1:23" s="28" customFormat="1" ht="15" thickBot="1" x14ac:dyDescent="0.3">
      <c r="A29" s="114">
        <v>2019</v>
      </c>
      <c r="B29" s="106" t="s">
        <v>77</v>
      </c>
      <c r="C29" s="106" t="s">
        <v>74</v>
      </c>
      <c r="D29" s="106" t="s">
        <v>87</v>
      </c>
      <c r="E29" s="106" t="s">
        <v>88</v>
      </c>
      <c r="F29" s="106" t="s">
        <v>78</v>
      </c>
      <c r="G29" s="106" t="s">
        <v>90</v>
      </c>
      <c r="H29" s="106" t="s">
        <v>79</v>
      </c>
      <c r="I29" s="106" t="s">
        <v>108</v>
      </c>
      <c r="J29" s="106" t="s">
        <v>109</v>
      </c>
      <c r="K29" s="106" t="s">
        <v>83</v>
      </c>
      <c r="L29" s="106" t="s">
        <v>76</v>
      </c>
      <c r="M29" s="106" t="s">
        <v>91</v>
      </c>
      <c r="N29" s="106" t="s">
        <v>86</v>
      </c>
      <c r="O29" s="106" t="s">
        <v>85</v>
      </c>
      <c r="P29" s="106" t="s">
        <v>110</v>
      </c>
      <c r="Q29" s="106" t="s">
        <v>82</v>
      </c>
      <c r="R29" s="106" t="s">
        <v>94</v>
      </c>
      <c r="S29" s="106" t="s">
        <v>93</v>
      </c>
      <c r="T29" s="106" t="s">
        <v>92</v>
      </c>
      <c r="U29" s="106" t="s">
        <v>89</v>
      </c>
      <c r="V29" s="106" t="s">
        <v>75</v>
      </c>
      <c r="W29" s="1"/>
    </row>
    <row r="30" spans="1:23" ht="14.25" x14ac:dyDescent="0.25">
      <c r="A30" s="4" t="s">
        <v>98</v>
      </c>
      <c r="B30" s="9">
        <v>1.8421052631578946E-2</v>
      </c>
      <c r="C30" s="9">
        <v>1.2987012987012986E-2</v>
      </c>
      <c r="D30" s="9">
        <v>4.4999999999999998E-2</v>
      </c>
      <c r="E30" s="9">
        <v>4.9350649350649353E-2</v>
      </c>
      <c r="F30" s="9">
        <v>7.179487179487179E-2</v>
      </c>
      <c r="G30" s="9">
        <v>5.8375634517766499E-2</v>
      </c>
      <c r="H30" s="9">
        <v>5.764411027568922E-2</v>
      </c>
      <c r="I30" s="9">
        <v>4.6798029556650252E-2</v>
      </c>
      <c r="J30" s="9">
        <v>6.6014669926650366E-2</v>
      </c>
      <c r="K30" s="9">
        <v>2.571428571428571E-2</v>
      </c>
      <c r="L30" s="9">
        <v>5.0632911392405069E-2</v>
      </c>
      <c r="M30" s="9">
        <v>3.3419023136246784E-2</v>
      </c>
      <c r="N30" s="9">
        <v>2.564102564102564E-2</v>
      </c>
      <c r="O30" s="9">
        <v>4.7477744807121663E-2</v>
      </c>
      <c r="P30" s="9">
        <v>3.9024390243902439E-2</v>
      </c>
      <c r="Q30" s="9">
        <v>3.2786885245901641E-2</v>
      </c>
      <c r="R30" s="9">
        <v>5.2356020942408377E-2</v>
      </c>
      <c r="S30" s="9">
        <v>3.614457831325301E-2</v>
      </c>
      <c r="T30" s="9">
        <v>1.7994858611825194E-2</v>
      </c>
      <c r="U30" s="9">
        <v>3.6619718309859155E-2</v>
      </c>
      <c r="V30" s="9">
        <v>5.8524173027989825E-2</v>
      </c>
    </row>
    <row r="31" spans="1:23" ht="14.25" x14ac:dyDescent="0.25">
      <c r="A31" s="12" t="s">
        <v>100</v>
      </c>
      <c r="B31" s="9">
        <v>7.1052631578947367E-2</v>
      </c>
      <c r="C31" s="9">
        <v>7.792207792207792E-2</v>
      </c>
      <c r="D31" s="9">
        <v>0.12</v>
      </c>
      <c r="E31" s="9">
        <v>0.14805194805194805</v>
      </c>
      <c r="F31" s="9">
        <v>0.13846153846153847</v>
      </c>
      <c r="G31" s="9">
        <v>0.1065989847715736</v>
      </c>
      <c r="H31" s="9">
        <v>0.12280701754385964</v>
      </c>
      <c r="I31" s="9">
        <v>0.13054187192118227</v>
      </c>
      <c r="J31" s="9">
        <v>0.10024449877750613</v>
      </c>
      <c r="K31" s="9">
        <v>7.7142857142857138E-2</v>
      </c>
      <c r="L31" s="9">
        <v>0.10632911392405063</v>
      </c>
      <c r="M31" s="9">
        <v>0.10025706940874037</v>
      </c>
      <c r="N31" s="9">
        <v>6.9230769230769235E-2</v>
      </c>
      <c r="O31" s="9">
        <v>0.12759643916913946</v>
      </c>
      <c r="P31" s="9">
        <v>8.7804878048780483E-2</v>
      </c>
      <c r="Q31" s="9">
        <v>6.8306010928961755E-2</v>
      </c>
      <c r="R31" s="9">
        <v>0.14136125654450263</v>
      </c>
      <c r="S31" s="9">
        <v>6.9879518072289162E-2</v>
      </c>
      <c r="T31" s="9">
        <v>0.11053984575835475</v>
      </c>
      <c r="U31" s="9">
        <v>0.12112676056338029</v>
      </c>
      <c r="V31" s="9">
        <v>0.11195928753180662</v>
      </c>
    </row>
    <row r="32" spans="1:23" ht="14.25" x14ac:dyDescent="0.25">
      <c r="A32" s="5" t="s">
        <v>101</v>
      </c>
      <c r="B32" s="9">
        <v>0.26842105263157895</v>
      </c>
      <c r="C32" s="9">
        <v>0.25974025974025972</v>
      </c>
      <c r="D32" s="9">
        <v>0.3725</v>
      </c>
      <c r="E32" s="9">
        <v>0.42337662337662335</v>
      </c>
      <c r="F32" s="9">
        <v>0.35384615384615387</v>
      </c>
      <c r="G32" s="9">
        <v>0.37309644670050768</v>
      </c>
      <c r="H32" s="9">
        <v>0.35087719298245612</v>
      </c>
      <c r="I32" s="9">
        <v>0.4605911330049261</v>
      </c>
      <c r="J32" s="9">
        <v>0.27383863080684595</v>
      </c>
      <c r="K32" s="9">
        <v>0.43714285714285717</v>
      </c>
      <c r="L32" s="9">
        <v>0.30886075949367087</v>
      </c>
      <c r="M32" s="9">
        <v>0.36246786632390743</v>
      </c>
      <c r="N32" s="9">
        <v>0.38461538461538469</v>
      </c>
      <c r="O32" s="9">
        <v>0.24925816023738873</v>
      </c>
      <c r="P32" s="9">
        <v>0.28292682926829266</v>
      </c>
      <c r="Q32" s="9">
        <v>0.3797814207650273</v>
      </c>
      <c r="R32" s="9">
        <v>0.30104712041884818</v>
      </c>
      <c r="S32" s="9">
        <v>0.39036144578313253</v>
      </c>
      <c r="T32" s="9">
        <v>0.38817480719794345</v>
      </c>
      <c r="U32" s="9">
        <v>0.36901408450704226</v>
      </c>
      <c r="V32" s="9">
        <v>0.34605597964376583</v>
      </c>
    </row>
    <row r="33" spans="1:23" ht="14.25" x14ac:dyDescent="0.25">
      <c r="A33" s="5" t="s">
        <v>102</v>
      </c>
      <c r="B33" s="9">
        <v>0.48684210526315785</v>
      </c>
      <c r="C33" s="9">
        <v>0.4961038961038961</v>
      </c>
      <c r="D33" s="9">
        <v>0.39250000000000002</v>
      </c>
      <c r="E33" s="9">
        <v>0.33246753246753241</v>
      </c>
      <c r="F33" s="9">
        <v>0.3487179487179487</v>
      </c>
      <c r="G33" s="9">
        <v>0.37817258883248733</v>
      </c>
      <c r="H33" s="9">
        <v>0.40350877192982454</v>
      </c>
      <c r="I33" s="9">
        <v>0.29556650246305421</v>
      </c>
      <c r="J33" s="9">
        <v>0.46210268948655264</v>
      </c>
      <c r="K33" s="9">
        <v>0.40571428571428569</v>
      </c>
      <c r="L33" s="9">
        <v>0.44050632911392407</v>
      </c>
      <c r="M33" s="9">
        <v>0.44215938303341901</v>
      </c>
      <c r="N33" s="9">
        <v>0.46153846153846151</v>
      </c>
      <c r="O33" s="9">
        <v>0.49554896142433236</v>
      </c>
      <c r="P33" s="9">
        <v>0.47317073170731705</v>
      </c>
      <c r="Q33" s="9">
        <v>0.44808743169398907</v>
      </c>
      <c r="R33" s="9">
        <v>0.43455497382198954</v>
      </c>
      <c r="S33" s="9">
        <v>0.42168674698795189</v>
      </c>
      <c r="T33" s="9">
        <v>0.35475578406169667</v>
      </c>
      <c r="U33" s="9">
        <v>0.39718309859154938</v>
      </c>
      <c r="V33" s="9">
        <v>0.41475826972010177</v>
      </c>
    </row>
    <row r="34" spans="1:23" ht="15" thickBot="1" x14ac:dyDescent="0.3">
      <c r="A34" s="6" t="s">
        <v>103</v>
      </c>
      <c r="B34" s="9">
        <v>0.15526315789473685</v>
      </c>
      <c r="C34" s="9">
        <v>0.15324675324675324</v>
      </c>
      <c r="D34" s="9">
        <v>7.0000000000000007E-2</v>
      </c>
      <c r="E34" s="9">
        <v>4.6753246753246748E-2</v>
      </c>
      <c r="F34" s="9">
        <v>8.7179487179487175E-2</v>
      </c>
      <c r="G34" s="9">
        <v>8.3756345177664976E-2</v>
      </c>
      <c r="H34" s="9">
        <v>6.5162907268170422E-2</v>
      </c>
      <c r="I34" s="9">
        <v>6.6502463054187194E-2</v>
      </c>
      <c r="J34" s="9">
        <v>9.7799511002444994E-2</v>
      </c>
      <c r="K34" s="9">
        <v>5.4285714285714291E-2</v>
      </c>
      <c r="L34" s="9">
        <v>9.3670886075949367E-2</v>
      </c>
      <c r="M34" s="9">
        <v>6.1696658097686374E-2</v>
      </c>
      <c r="N34" s="9">
        <v>5.8974358974358966E-2</v>
      </c>
      <c r="O34" s="9">
        <v>8.0118694362017809E-2</v>
      </c>
      <c r="P34" s="9">
        <v>0.11707317073170734</v>
      </c>
      <c r="Q34" s="9">
        <v>7.1038251366120214E-2</v>
      </c>
      <c r="R34" s="9">
        <v>7.0680628272251314E-2</v>
      </c>
      <c r="S34" s="9">
        <v>8.1927710843373497E-2</v>
      </c>
      <c r="T34" s="9">
        <v>0.12853470437017994</v>
      </c>
      <c r="U34" s="9">
        <v>7.605633802816901E-2</v>
      </c>
      <c r="V34" s="9">
        <v>6.8702290076335881E-2</v>
      </c>
    </row>
    <row r="35" spans="1:23" ht="15" thickBot="1" x14ac:dyDescent="0.3">
      <c r="A35" s="106">
        <v>2017</v>
      </c>
      <c r="B35" s="106" t="s">
        <v>77</v>
      </c>
      <c r="C35" s="106" t="s">
        <v>74</v>
      </c>
      <c r="D35" s="106" t="s">
        <v>87</v>
      </c>
      <c r="E35" s="106" t="s">
        <v>88</v>
      </c>
      <c r="F35" s="106" t="s">
        <v>78</v>
      </c>
      <c r="G35" s="106" t="s">
        <v>90</v>
      </c>
      <c r="H35" s="106" t="s">
        <v>79</v>
      </c>
      <c r="I35" s="106" t="s">
        <v>108</v>
      </c>
      <c r="J35" s="106" t="s">
        <v>109</v>
      </c>
      <c r="K35" s="106" t="s">
        <v>83</v>
      </c>
      <c r="L35" s="106" t="s">
        <v>76</v>
      </c>
      <c r="M35" s="106" t="s">
        <v>91</v>
      </c>
      <c r="N35" s="106" t="s">
        <v>86</v>
      </c>
      <c r="O35" s="106" t="s">
        <v>85</v>
      </c>
      <c r="P35" s="106" t="s">
        <v>110</v>
      </c>
      <c r="Q35" s="106" t="s">
        <v>82</v>
      </c>
      <c r="R35" s="106" t="s">
        <v>94</v>
      </c>
      <c r="S35" s="106" t="s">
        <v>93</v>
      </c>
      <c r="T35" s="106" t="s">
        <v>92</v>
      </c>
      <c r="U35" s="106" t="s">
        <v>89</v>
      </c>
      <c r="V35" s="106" t="s">
        <v>75</v>
      </c>
    </row>
    <row r="36" spans="1:23" ht="14.25" x14ac:dyDescent="0.25">
      <c r="A36" s="4" t="s">
        <v>98</v>
      </c>
      <c r="B36" s="9">
        <v>2.9629629629629631E-2</v>
      </c>
      <c r="C36" s="9">
        <v>9.4202898550724654E-2</v>
      </c>
      <c r="D36" s="9">
        <v>5.2238805970149252E-2</v>
      </c>
      <c r="E36" s="9">
        <v>2.1582733812949638E-2</v>
      </c>
      <c r="F36" s="9">
        <v>6.569343065693431E-2</v>
      </c>
      <c r="G36" s="9">
        <v>4.7619047619047616E-2</v>
      </c>
      <c r="H36" s="9">
        <v>8.3916083916083919E-2</v>
      </c>
      <c r="I36" s="9">
        <v>5.1094890510948912E-2</v>
      </c>
      <c r="J36" s="9">
        <v>7.407407407407407E-2</v>
      </c>
      <c r="K36" s="9">
        <v>3.0303030303030304E-2</v>
      </c>
      <c r="L36" s="9">
        <v>2.2900763358778622E-2</v>
      </c>
      <c r="M36" s="9">
        <v>3.6231884057971016E-2</v>
      </c>
      <c r="N36" s="9">
        <v>2.8571428571428571E-2</v>
      </c>
      <c r="O36" s="9">
        <v>3.5211267605633804E-2</v>
      </c>
      <c r="P36" s="9">
        <v>5.7553956834532377E-2</v>
      </c>
      <c r="Q36" s="9">
        <v>4.9645390070921988E-2</v>
      </c>
      <c r="R36" s="9">
        <v>9.160305343511449E-2</v>
      </c>
      <c r="S36" s="9">
        <v>1.4285714285714285E-2</v>
      </c>
      <c r="T36" s="9">
        <v>7.8014184397163122E-2</v>
      </c>
      <c r="U36" s="9">
        <v>2.1582733812949638E-2</v>
      </c>
      <c r="V36" s="9">
        <v>2.8985507246376812E-2</v>
      </c>
    </row>
    <row r="37" spans="1:23" ht="14.25" x14ac:dyDescent="0.25">
      <c r="A37" s="12" t="s">
        <v>100</v>
      </c>
      <c r="B37" s="9">
        <v>8.1481481481481488E-2</v>
      </c>
      <c r="C37" s="9">
        <v>7.9710144927536225E-2</v>
      </c>
      <c r="D37" s="9">
        <v>9.7014925373134331E-2</v>
      </c>
      <c r="E37" s="9">
        <v>0.21582733812949642</v>
      </c>
      <c r="F37" s="9">
        <v>0.11678832116788321</v>
      </c>
      <c r="G37" s="9">
        <v>5.5555555555555552E-2</v>
      </c>
      <c r="H37" s="9">
        <v>0.13286713286713286</v>
      </c>
      <c r="I37" s="9">
        <v>0.13138686131386862</v>
      </c>
      <c r="J37" s="9">
        <v>0.15555555555555556</v>
      </c>
      <c r="K37" s="9">
        <v>0.12121212121212122</v>
      </c>
      <c r="L37" s="9">
        <v>3.0534351145038167E-2</v>
      </c>
      <c r="M37" s="9">
        <v>8.6956521739130432E-2</v>
      </c>
      <c r="N37" s="9">
        <v>7.1428571428571425E-2</v>
      </c>
      <c r="O37" s="9">
        <v>7.746478873239436E-2</v>
      </c>
      <c r="P37" s="9">
        <v>0.18705035971223022</v>
      </c>
      <c r="Q37" s="9">
        <v>0.12056737588652482</v>
      </c>
      <c r="R37" s="9">
        <v>0.17557251908396945</v>
      </c>
      <c r="S37" s="9">
        <v>7.1428571428571425E-2</v>
      </c>
      <c r="T37" s="9">
        <v>0.10638297872340426</v>
      </c>
      <c r="U37" s="9">
        <v>0.10071942446043165</v>
      </c>
      <c r="V37" s="9">
        <v>7.9710144927536225E-2</v>
      </c>
    </row>
    <row r="38" spans="1:23" ht="14.25" x14ac:dyDescent="0.25">
      <c r="A38" s="5" t="s">
        <v>101</v>
      </c>
      <c r="B38" s="9">
        <v>0.23703703703703705</v>
      </c>
      <c r="C38" s="9">
        <v>0.38405797101449274</v>
      </c>
      <c r="D38" s="9">
        <v>0.43283582089552231</v>
      </c>
      <c r="E38" s="9">
        <v>0.43884892086330934</v>
      </c>
      <c r="F38" s="9">
        <v>0.39416058394160586</v>
      </c>
      <c r="G38" s="9">
        <v>0.41269841269841268</v>
      </c>
      <c r="H38" s="9">
        <v>0.47552447552447552</v>
      </c>
      <c r="I38" s="9">
        <v>0.38686131386861322</v>
      </c>
      <c r="J38" s="9">
        <v>0.40740740740740738</v>
      </c>
      <c r="K38" s="9">
        <v>0.33333333333333326</v>
      </c>
      <c r="L38" s="9">
        <v>0.35114503816793891</v>
      </c>
      <c r="M38" s="9">
        <v>0.39130434782608697</v>
      </c>
      <c r="N38" s="9">
        <v>0.4</v>
      </c>
      <c r="O38" s="9">
        <v>0.36619718309859162</v>
      </c>
      <c r="P38" s="9">
        <v>0.30215827338129497</v>
      </c>
      <c r="Q38" s="9">
        <v>0.44680851063829785</v>
      </c>
      <c r="R38" s="9">
        <v>0.51908396946564883</v>
      </c>
      <c r="S38" s="9">
        <v>0.35</v>
      </c>
      <c r="T38" s="9">
        <v>0.46099290780141844</v>
      </c>
      <c r="U38" s="9">
        <v>0.35251798561151076</v>
      </c>
      <c r="V38" s="9">
        <v>0.52173913043478259</v>
      </c>
    </row>
    <row r="39" spans="1:23" ht="14.25" x14ac:dyDescent="0.25">
      <c r="A39" s="5" t="s">
        <v>102</v>
      </c>
      <c r="B39" s="9">
        <v>0.48888888888888887</v>
      </c>
      <c r="C39" s="9">
        <v>0.36956521739130432</v>
      </c>
      <c r="D39" s="9">
        <v>0.33582089552238803</v>
      </c>
      <c r="E39" s="9">
        <v>0.2805755395683453</v>
      </c>
      <c r="F39" s="9">
        <v>0.3576642335766424</v>
      </c>
      <c r="G39" s="9">
        <v>0.42857142857142855</v>
      </c>
      <c r="H39" s="9">
        <v>0.25874125874125875</v>
      </c>
      <c r="I39" s="9">
        <v>0.37226277372262773</v>
      </c>
      <c r="J39" s="9">
        <v>0.31111111111111112</v>
      </c>
      <c r="K39" s="9">
        <v>0.41666666666666674</v>
      </c>
      <c r="L39" s="9">
        <v>0.48854961832061067</v>
      </c>
      <c r="M39" s="9">
        <v>0.39130434782608697</v>
      </c>
      <c r="N39" s="9">
        <v>0.42857142857142855</v>
      </c>
      <c r="O39" s="9">
        <v>0.45070422535211274</v>
      </c>
      <c r="P39" s="9">
        <v>0.35251798561151076</v>
      </c>
      <c r="Q39" s="9">
        <v>0.34042553191489361</v>
      </c>
      <c r="R39" s="9">
        <v>0.18320610687022898</v>
      </c>
      <c r="S39" s="9">
        <v>0.5</v>
      </c>
      <c r="T39" s="9">
        <v>0.31205673758865249</v>
      </c>
      <c r="U39" s="9">
        <v>0.4460431654676259</v>
      </c>
      <c r="V39" s="9">
        <v>0.29710144927536231</v>
      </c>
    </row>
    <row r="40" spans="1:23" ht="15" thickBot="1" x14ac:dyDescent="0.3">
      <c r="A40" s="6" t="s">
        <v>103</v>
      </c>
      <c r="B40" s="9">
        <v>0.16296296296296298</v>
      </c>
      <c r="C40" s="9">
        <v>7.2463768115942032E-2</v>
      </c>
      <c r="D40" s="9">
        <v>8.2089552238805971E-2</v>
      </c>
      <c r="E40" s="9">
        <v>4.3165467625899276E-2</v>
      </c>
      <c r="F40" s="9">
        <v>6.569343065693431E-2</v>
      </c>
      <c r="G40" s="9">
        <v>5.5555555555555552E-2</v>
      </c>
      <c r="H40" s="9">
        <v>4.8951048951048952E-2</v>
      </c>
      <c r="I40" s="9">
        <v>5.8394160583941604E-2</v>
      </c>
      <c r="J40" s="9">
        <v>5.185185185185185E-2</v>
      </c>
      <c r="K40" s="9">
        <v>9.8484848484848481E-2</v>
      </c>
      <c r="L40" s="9">
        <v>0.10687022900763359</v>
      </c>
      <c r="M40" s="9">
        <v>9.4202898550724654E-2</v>
      </c>
      <c r="N40" s="9">
        <v>7.1428571428571425E-2</v>
      </c>
      <c r="O40" s="9">
        <v>7.0422535211267609E-2</v>
      </c>
      <c r="P40" s="9">
        <v>0.10071942446043165</v>
      </c>
      <c r="Q40" s="9">
        <v>4.2553191489361701E-2</v>
      </c>
      <c r="R40" s="9">
        <v>3.0534351145038167E-2</v>
      </c>
      <c r="S40" s="9">
        <v>6.4285714285714279E-2</v>
      </c>
      <c r="T40" s="9">
        <v>4.2553191489361701E-2</v>
      </c>
      <c r="U40" s="9">
        <v>7.9136690647482008E-2</v>
      </c>
      <c r="V40" s="9">
        <v>7.2463768115942032E-2</v>
      </c>
      <c r="W40" s="25"/>
    </row>
    <row r="41" spans="1:23" ht="15" thickBot="1" x14ac:dyDescent="0.3">
      <c r="A41" s="106">
        <v>2016</v>
      </c>
      <c r="B41" s="106" t="s">
        <v>77</v>
      </c>
      <c r="C41" s="106" t="s">
        <v>74</v>
      </c>
      <c r="D41" s="106" t="s">
        <v>87</v>
      </c>
      <c r="E41" s="106" t="s">
        <v>88</v>
      </c>
      <c r="F41" s="106" t="s">
        <v>78</v>
      </c>
      <c r="G41" s="106" t="s">
        <v>90</v>
      </c>
      <c r="H41" s="106" t="s">
        <v>79</v>
      </c>
      <c r="I41" s="106" t="s">
        <v>108</v>
      </c>
      <c r="J41" s="106" t="s">
        <v>109</v>
      </c>
      <c r="K41" s="106" t="s">
        <v>83</v>
      </c>
      <c r="L41" s="106" t="s">
        <v>76</v>
      </c>
      <c r="M41" s="106" t="s">
        <v>91</v>
      </c>
      <c r="N41" s="106" t="s">
        <v>86</v>
      </c>
      <c r="O41" s="106" t="s">
        <v>85</v>
      </c>
      <c r="P41" s="106" t="s">
        <v>110</v>
      </c>
      <c r="Q41" s="106" t="s">
        <v>82</v>
      </c>
      <c r="R41" s="106" t="s">
        <v>94</v>
      </c>
      <c r="S41" s="106" t="s">
        <v>93</v>
      </c>
      <c r="T41" s="106" t="s">
        <v>92</v>
      </c>
      <c r="U41" s="106" t="s">
        <v>89</v>
      </c>
      <c r="V41" s="106" t="s">
        <v>75</v>
      </c>
      <c r="W41" s="25"/>
    </row>
    <row r="42" spans="1:23" ht="14.25" x14ac:dyDescent="0.25">
      <c r="A42" s="4" t="s">
        <v>98</v>
      </c>
      <c r="B42" s="9">
        <v>3.968253968253968E-2</v>
      </c>
      <c r="C42" s="9">
        <v>6.3535911602209949E-2</v>
      </c>
      <c r="D42" s="9">
        <v>0.10817941952506596</v>
      </c>
      <c r="E42" s="9">
        <v>0.16438356164383561</v>
      </c>
      <c r="F42" s="9">
        <v>9.3023255813953487E-2</v>
      </c>
      <c r="G42" s="9">
        <v>5.8974358974358966E-2</v>
      </c>
      <c r="H42" s="9">
        <v>0.12295081967213115</v>
      </c>
      <c r="I42" s="9">
        <v>9.3023255813953487E-2</v>
      </c>
      <c r="J42" s="9">
        <v>7.3710073710073709E-2</v>
      </c>
      <c r="K42" s="9">
        <v>5.7065217391304345E-2</v>
      </c>
      <c r="L42" s="9">
        <v>7.4698795180722893E-2</v>
      </c>
      <c r="M42" s="9">
        <v>3.9886039886039885E-2</v>
      </c>
      <c r="N42" s="9">
        <v>3.2911392405063293E-2</v>
      </c>
      <c r="O42" s="9">
        <v>6.8119891008174394E-2</v>
      </c>
      <c r="P42" s="9">
        <v>9.6045197740112997E-2</v>
      </c>
      <c r="Q42" s="9">
        <v>6.8010075566750636E-2</v>
      </c>
      <c r="R42" s="9">
        <v>5.1948051948051945E-2</v>
      </c>
      <c r="S42" s="9">
        <v>5.774278215223097E-2</v>
      </c>
      <c r="T42" s="9">
        <v>7.0460704607046065E-2</v>
      </c>
      <c r="U42" s="9">
        <v>3.8147138964577658E-2</v>
      </c>
      <c r="V42" s="9">
        <v>5.1546391752577317E-2</v>
      </c>
      <c r="W42" s="25"/>
    </row>
    <row r="43" spans="1:23" ht="14.25" x14ac:dyDescent="0.25">
      <c r="A43" s="12" t="s">
        <v>100</v>
      </c>
      <c r="B43" s="9">
        <v>0.1111111111111111</v>
      </c>
      <c r="C43" s="9">
        <v>0.1270718232044199</v>
      </c>
      <c r="D43" s="9">
        <v>0.15303430079155672</v>
      </c>
      <c r="E43" s="9">
        <v>0.15616438356164383</v>
      </c>
      <c r="F43" s="9">
        <v>0.13178294573643412</v>
      </c>
      <c r="G43" s="9">
        <v>0.13846153846153847</v>
      </c>
      <c r="H43" s="9">
        <v>0.1830601092896175</v>
      </c>
      <c r="I43" s="9">
        <v>0.16020671834625322</v>
      </c>
      <c r="J43" s="9">
        <v>0.16953316953316955</v>
      </c>
      <c r="K43" s="9">
        <v>0.1358695652173913</v>
      </c>
      <c r="L43" s="9">
        <v>0.11566265060240964</v>
      </c>
      <c r="M43" s="9">
        <v>0.13675213675213677</v>
      </c>
      <c r="N43" s="9">
        <v>0.13670886075949368</v>
      </c>
      <c r="O43" s="9">
        <v>0.15531335149863759</v>
      </c>
      <c r="P43" s="9">
        <v>0.16101694915254236</v>
      </c>
      <c r="Q43" s="9">
        <v>0.12846347607052896</v>
      </c>
      <c r="R43" s="9">
        <v>0.13506493506493505</v>
      </c>
      <c r="S43" s="9">
        <v>0.11548556430446194</v>
      </c>
      <c r="T43" s="9">
        <v>0.12195121951219512</v>
      </c>
      <c r="U43" s="9">
        <v>0.16621253405994552</v>
      </c>
      <c r="V43" s="9">
        <v>0.12628865979381443</v>
      </c>
      <c r="W43" s="25"/>
    </row>
    <row r="44" spans="1:23" ht="14.25" x14ac:dyDescent="0.25">
      <c r="A44" s="5" t="s">
        <v>101</v>
      </c>
      <c r="B44" s="9">
        <v>0.32539682539682535</v>
      </c>
      <c r="C44" s="9">
        <v>0.27071823204419887</v>
      </c>
      <c r="D44" s="9">
        <v>0.36939313984168864</v>
      </c>
      <c r="E44" s="9">
        <v>0.35890410958904112</v>
      </c>
      <c r="F44" s="9">
        <v>0.53488372093023251</v>
      </c>
      <c r="G44" s="9">
        <v>0.44615384615384618</v>
      </c>
      <c r="H44" s="9">
        <v>0.36338797814207652</v>
      </c>
      <c r="I44" s="9">
        <v>0.41860465116279072</v>
      </c>
      <c r="J44" s="9">
        <v>0.3832923832923833</v>
      </c>
      <c r="K44" s="9">
        <v>0.43206521739130432</v>
      </c>
      <c r="L44" s="9">
        <v>0.37590361445783133</v>
      </c>
      <c r="M44" s="9">
        <v>0.37606837606837606</v>
      </c>
      <c r="N44" s="9">
        <v>0.42025316455696204</v>
      </c>
      <c r="O44" s="9">
        <v>0.38419618528610355</v>
      </c>
      <c r="P44" s="9">
        <v>0.38135593220338981</v>
      </c>
      <c r="Q44" s="9">
        <v>0.47607052896725433</v>
      </c>
      <c r="R44" s="9">
        <v>0.39480519480519483</v>
      </c>
      <c r="S44" s="9">
        <v>0.39107611548556437</v>
      </c>
      <c r="T44" s="9">
        <v>0.47967479674796748</v>
      </c>
      <c r="U44" s="9">
        <v>0.40326975476839239</v>
      </c>
      <c r="V44" s="9">
        <v>0.54639175257731953</v>
      </c>
    </row>
    <row r="45" spans="1:23" ht="14.25" x14ac:dyDescent="0.25">
      <c r="A45" s="5" t="s">
        <v>102</v>
      </c>
      <c r="B45" s="9">
        <v>0.42592592592592593</v>
      </c>
      <c r="C45" s="9">
        <v>0.43922651933701656</v>
      </c>
      <c r="D45" s="9">
        <v>0.31926121372031663</v>
      </c>
      <c r="E45" s="9">
        <v>0.27945205479452057</v>
      </c>
      <c r="F45" s="9">
        <v>0.21963824289405681</v>
      </c>
      <c r="G45" s="9">
        <v>0.31538461538461537</v>
      </c>
      <c r="H45" s="9">
        <v>0.28415300546448086</v>
      </c>
      <c r="I45" s="9">
        <v>0.2842377260981912</v>
      </c>
      <c r="J45" s="9">
        <v>0.30958230958230959</v>
      </c>
      <c r="K45" s="9">
        <v>0.33695652173913049</v>
      </c>
      <c r="L45" s="9">
        <v>0.37590361445783133</v>
      </c>
      <c r="M45" s="9">
        <v>0.38461538461538469</v>
      </c>
      <c r="N45" s="9">
        <v>0.3392405063291139</v>
      </c>
      <c r="O45" s="9">
        <v>0.34059945504087191</v>
      </c>
      <c r="P45" s="9">
        <v>0.27401129943502822</v>
      </c>
      <c r="Q45" s="9">
        <v>0.28967254408060455</v>
      </c>
      <c r="R45" s="9">
        <v>0.33766233766233766</v>
      </c>
      <c r="S45" s="9">
        <v>0.35958005249343833</v>
      </c>
      <c r="T45" s="9">
        <v>0.27642276422764228</v>
      </c>
      <c r="U45" s="9">
        <v>0.32970027247956402</v>
      </c>
      <c r="V45" s="9">
        <v>0.2422680412371134</v>
      </c>
    </row>
    <row r="46" spans="1:23" ht="15" thickBot="1" x14ac:dyDescent="0.3">
      <c r="A46" s="6" t="s">
        <v>103</v>
      </c>
      <c r="B46" s="9">
        <v>9.7883597883597878E-2</v>
      </c>
      <c r="C46" s="9">
        <v>9.9447513812154706E-2</v>
      </c>
      <c r="D46" s="9">
        <v>5.0131926121372031E-2</v>
      </c>
      <c r="E46" s="9">
        <v>4.1095890410958902E-2</v>
      </c>
      <c r="F46" s="9">
        <v>2.0671834625323002E-2</v>
      </c>
      <c r="G46" s="9">
        <v>4.1025641025641019E-2</v>
      </c>
      <c r="H46" s="9">
        <v>4.6448087431693992E-2</v>
      </c>
      <c r="I46" s="9">
        <v>4.3927648578811367E-2</v>
      </c>
      <c r="J46" s="9">
        <v>6.3882063882063883E-2</v>
      </c>
      <c r="K46" s="9">
        <v>3.8043478260869568E-2</v>
      </c>
      <c r="L46" s="9">
        <v>5.7831325301204821E-2</v>
      </c>
      <c r="M46" s="9">
        <v>6.2678062678062682E-2</v>
      </c>
      <c r="N46" s="9">
        <v>7.0886075949367092E-2</v>
      </c>
      <c r="O46" s="9">
        <v>5.1771117166212542E-2</v>
      </c>
      <c r="P46" s="9">
        <v>8.7570621468926552E-2</v>
      </c>
      <c r="Q46" s="9">
        <v>3.7783375314861464E-2</v>
      </c>
      <c r="R46" s="9">
        <v>8.0519480519480519E-2</v>
      </c>
      <c r="S46" s="9">
        <v>7.6115485564304461E-2</v>
      </c>
      <c r="T46" s="9">
        <v>5.1490514905149054E-2</v>
      </c>
      <c r="U46" s="9">
        <v>6.2670299727520432E-2</v>
      </c>
      <c r="V46" s="9">
        <v>3.3505154639175257E-2</v>
      </c>
    </row>
    <row r="47" spans="1:23" ht="15" thickBot="1" x14ac:dyDescent="0.3">
      <c r="A47" s="115">
        <v>2014</v>
      </c>
      <c r="B47" s="106" t="s">
        <v>77</v>
      </c>
      <c r="C47" s="106" t="s">
        <v>74</v>
      </c>
      <c r="D47" s="106" t="s">
        <v>87</v>
      </c>
      <c r="E47" s="106" t="s">
        <v>88</v>
      </c>
      <c r="F47" s="106" t="s">
        <v>78</v>
      </c>
      <c r="G47" s="106" t="s">
        <v>90</v>
      </c>
      <c r="H47" s="106" t="s">
        <v>79</v>
      </c>
      <c r="I47" s="106" t="s">
        <v>108</v>
      </c>
      <c r="J47" s="106" t="s">
        <v>109</v>
      </c>
      <c r="K47" s="106" t="s">
        <v>83</v>
      </c>
      <c r="L47" s="106" t="s">
        <v>76</v>
      </c>
      <c r="M47" s="106" t="s">
        <v>91</v>
      </c>
      <c r="N47" s="106" t="s">
        <v>86</v>
      </c>
      <c r="O47" s="106" t="s">
        <v>85</v>
      </c>
      <c r="P47" s="106" t="s">
        <v>110</v>
      </c>
      <c r="Q47" s="106" t="s">
        <v>82</v>
      </c>
      <c r="R47" s="106" t="s">
        <v>94</v>
      </c>
      <c r="S47" s="106" t="s">
        <v>93</v>
      </c>
      <c r="T47" s="106" t="s">
        <v>92</v>
      </c>
      <c r="U47" s="106" t="s">
        <v>89</v>
      </c>
      <c r="V47" s="106" t="s">
        <v>75</v>
      </c>
    </row>
    <row r="48" spans="1:23" ht="14.25" x14ac:dyDescent="0.25">
      <c r="A48" s="4" t="s">
        <v>98</v>
      </c>
      <c r="B48" s="9">
        <v>0.17948717948717949</v>
      </c>
      <c r="C48" s="9">
        <v>7.7586206896551727E-2</v>
      </c>
      <c r="D48" s="9">
        <v>2.6086956521739132E-2</v>
      </c>
      <c r="E48" s="9">
        <v>4.3478260869565216E-2</v>
      </c>
      <c r="F48" s="9">
        <v>7.8260869565217397E-2</v>
      </c>
      <c r="G48" s="9">
        <v>5.8823529411764698E-2</v>
      </c>
      <c r="H48" s="9">
        <v>3.3898305084745763E-2</v>
      </c>
      <c r="I48" s="9">
        <v>0.14529914529914531</v>
      </c>
      <c r="J48" s="9">
        <v>5.128205128205128E-2</v>
      </c>
      <c r="K48" s="9">
        <v>0.13675213675213677</v>
      </c>
      <c r="L48" s="9">
        <v>0.12931034482758622</v>
      </c>
      <c r="M48" s="9">
        <v>0.10084033613445378</v>
      </c>
      <c r="N48" s="9">
        <v>0.15126050420168066</v>
      </c>
      <c r="O48" s="9">
        <v>0.1176470588235294</v>
      </c>
      <c r="P48" s="9">
        <v>5.9829059829059832E-2</v>
      </c>
      <c r="Q48" s="9">
        <v>8.771929824561403E-2</v>
      </c>
      <c r="R48" s="9">
        <v>0.1391304347826087</v>
      </c>
      <c r="S48" s="9">
        <v>7.6923076923076927E-2</v>
      </c>
      <c r="T48" s="9">
        <v>0.10714285714285714</v>
      </c>
      <c r="U48" s="9">
        <v>0.12280701754385964</v>
      </c>
      <c r="V48" s="9">
        <v>5.9322033898305086E-2</v>
      </c>
    </row>
    <row r="49" spans="1:22" ht="14.25" x14ac:dyDescent="0.25">
      <c r="A49" s="12" t="s">
        <v>100</v>
      </c>
      <c r="B49" s="9">
        <v>0.13675213675213677</v>
      </c>
      <c r="C49" s="9">
        <v>0.11206896551724138</v>
      </c>
      <c r="D49" s="9">
        <v>7.8260869565217397E-2</v>
      </c>
      <c r="E49" s="9">
        <v>8.6956521739130432E-2</v>
      </c>
      <c r="F49" s="9">
        <v>0.1391304347826087</v>
      </c>
      <c r="G49" s="9">
        <v>9.2436974789915971E-2</v>
      </c>
      <c r="H49" s="9">
        <v>0.1271186440677966</v>
      </c>
      <c r="I49" s="9">
        <v>0.13675213675213677</v>
      </c>
      <c r="J49" s="9">
        <v>0.17948717948717949</v>
      </c>
      <c r="K49" s="9">
        <v>0.23076923076923075</v>
      </c>
      <c r="L49" s="9">
        <v>0.21551724137931033</v>
      </c>
      <c r="M49" s="9">
        <v>0.20168067226890757</v>
      </c>
      <c r="N49" s="9">
        <v>0.26050420168067229</v>
      </c>
      <c r="O49" s="9">
        <v>0.26050420168067229</v>
      </c>
      <c r="P49" s="9">
        <v>0.15384615384615385</v>
      </c>
      <c r="Q49" s="9">
        <v>0.23684210526315788</v>
      </c>
      <c r="R49" s="9">
        <v>0.15652173913043479</v>
      </c>
      <c r="S49" s="9">
        <v>0.15384615384615385</v>
      </c>
      <c r="T49" s="9">
        <v>0.14285714285714285</v>
      </c>
      <c r="U49" s="9">
        <v>0.14912280701754385</v>
      </c>
      <c r="V49" s="9">
        <v>0.1864406779661017</v>
      </c>
    </row>
    <row r="50" spans="1:22" ht="14.25" x14ac:dyDescent="0.25">
      <c r="A50" s="5" t="s">
        <v>101</v>
      </c>
      <c r="B50" s="9">
        <v>0.39316239316239321</v>
      </c>
      <c r="C50" s="9">
        <v>0.33620689655172414</v>
      </c>
      <c r="D50" s="9">
        <v>0.30434782608695654</v>
      </c>
      <c r="E50" s="9">
        <v>0.45217391304347826</v>
      </c>
      <c r="F50" s="9">
        <v>0.33043478260869563</v>
      </c>
      <c r="G50" s="9">
        <v>0.39495798319327735</v>
      </c>
      <c r="H50" s="9">
        <v>0.33898305084745756</v>
      </c>
      <c r="I50" s="9">
        <v>0.4358974358974359</v>
      </c>
      <c r="J50" s="9">
        <v>0.41025641025641024</v>
      </c>
      <c r="K50" s="9">
        <v>0.44444444444444442</v>
      </c>
      <c r="L50" s="9">
        <v>0.43103448275862066</v>
      </c>
      <c r="M50" s="9">
        <v>0.43697478991596639</v>
      </c>
      <c r="N50" s="9">
        <v>0.45378151260504201</v>
      </c>
      <c r="O50" s="9">
        <v>0.36974789915966388</v>
      </c>
      <c r="P50" s="9">
        <v>0.46153846153846151</v>
      </c>
      <c r="Q50" s="9">
        <v>0.54385964912280704</v>
      </c>
      <c r="R50" s="9">
        <v>0.52173913043478259</v>
      </c>
      <c r="S50" s="9">
        <v>0.41025641025641024</v>
      </c>
      <c r="T50" s="9">
        <v>0.5267857142857143</v>
      </c>
      <c r="U50" s="9">
        <v>0.44736842105263158</v>
      </c>
      <c r="V50" s="9">
        <v>0.56779661016949157</v>
      </c>
    </row>
    <row r="51" spans="1:22" ht="14.25" x14ac:dyDescent="0.25">
      <c r="A51" s="5" t="s">
        <v>102</v>
      </c>
      <c r="B51" s="9">
        <v>0.29059829059829062</v>
      </c>
      <c r="C51" s="9">
        <v>0.46551724137931033</v>
      </c>
      <c r="D51" s="9">
        <v>0.57391304347826089</v>
      </c>
      <c r="E51" s="9">
        <v>0.41739130434782612</v>
      </c>
      <c r="F51" s="9">
        <v>0.44347826086956521</v>
      </c>
      <c r="G51" s="9">
        <v>0.44537815126050423</v>
      </c>
      <c r="H51" s="9">
        <v>0.47457627118644069</v>
      </c>
      <c r="I51" s="9">
        <v>0.25641025641025639</v>
      </c>
      <c r="J51" s="9">
        <v>0.32478632478632474</v>
      </c>
      <c r="K51" s="9">
        <v>0.17094017094017094</v>
      </c>
      <c r="L51" s="9">
        <v>0.21551724137931033</v>
      </c>
      <c r="M51" s="9">
        <v>0.25210084033613445</v>
      </c>
      <c r="N51" s="9">
        <v>0.1176470588235294</v>
      </c>
      <c r="O51" s="9">
        <v>0.25210084033613445</v>
      </c>
      <c r="P51" s="9">
        <v>0.32478632478632474</v>
      </c>
      <c r="Q51" s="9">
        <v>0.11403508771929824</v>
      </c>
      <c r="R51" s="9">
        <v>0.18260869565217391</v>
      </c>
      <c r="S51" s="9">
        <v>0.33333333333333326</v>
      </c>
      <c r="T51" s="9">
        <v>0.21428571428571427</v>
      </c>
      <c r="U51" s="9">
        <v>0.26315789473684209</v>
      </c>
      <c r="V51" s="9">
        <v>0.16949152542372878</v>
      </c>
    </row>
    <row r="52" spans="1:22" ht="15" thickBot="1" x14ac:dyDescent="0.3">
      <c r="A52" s="6" t="s">
        <v>103</v>
      </c>
      <c r="B52" s="9">
        <v>0</v>
      </c>
      <c r="C52" s="9">
        <v>8.6206896551724137E-3</v>
      </c>
      <c r="D52" s="9">
        <v>1.7391304347826087E-2</v>
      </c>
      <c r="E52" s="9">
        <v>0</v>
      </c>
      <c r="F52" s="9">
        <v>8.6956521739130436E-3</v>
      </c>
      <c r="G52" s="9">
        <v>8.4033613445378148E-3</v>
      </c>
      <c r="H52" s="9">
        <v>2.5423728813559324E-2</v>
      </c>
      <c r="I52" s="9">
        <v>2.564102564102564E-2</v>
      </c>
      <c r="J52" s="9">
        <v>3.4188034188034191E-2</v>
      </c>
      <c r="K52" s="9">
        <v>1.7094017094017096E-2</v>
      </c>
      <c r="L52" s="9">
        <v>8.6206896551724137E-3</v>
      </c>
      <c r="M52" s="9">
        <v>8.4033613445378148E-3</v>
      </c>
      <c r="N52" s="9">
        <v>1.680672268907563E-2</v>
      </c>
      <c r="O52" s="9"/>
      <c r="P52" s="9"/>
      <c r="Q52" s="9">
        <v>1.7543859649122806E-2</v>
      </c>
      <c r="R52" s="9">
        <v>0</v>
      </c>
      <c r="S52" s="9">
        <v>2.564102564102564E-2</v>
      </c>
      <c r="T52" s="9">
        <v>8.9285714285714281E-3</v>
      </c>
      <c r="U52" s="9">
        <v>1.7543859649122806E-2</v>
      </c>
      <c r="V52" s="9">
        <v>1.6949152542372881E-2</v>
      </c>
    </row>
    <row r="53" spans="1:22" ht="15" thickBot="1" x14ac:dyDescent="0.3">
      <c r="A53" s="106">
        <v>2012</v>
      </c>
      <c r="B53" s="106" t="s">
        <v>77</v>
      </c>
      <c r="C53" s="106" t="s">
        <v>74</v>
      </c>
      <c r="D53" s="106" t="s">
        <v>87</v>
      </c>
      <c r="E53" s="106" t="s">
        <v>88</v>
      </c>
      <c r="F53" s="106" t="s">
        <v>78</v>
      </c>
      <c r="G53" s="106" t="s">
        <v>90</v>
      </c>
      <c r="H53" s="106" t="s">
        <v>79</v>
      </c>
      <c r="I53" s="106" t="s">
        <v>108</v>
      </c>
      <c r="J53" s="106" t="s">
        <v>109</v>
      </c>
      <c r="K53" s="106" t="s">
        <v>83</v>
      </c>
      <c r="L53" s="106" t="s">
        <v>76</v>
      </c>
      <c r="M53" s="106" t="s">
        <v>91</v>
      </c>
      <c r="N53" s="106" t="s">
        <v>86</v>
      </c>
      <c r="O53" s="106" t="s">
        <v>85</v>
      </c>
      <c r="P53" s="106" t="s">
        <v>110</v>
      </c>
      <c r="Q53" s="106" t="s">
        <v>82</v>
      </c>
      <c r="R53" s="106" t="s">
        <v>94</v>
      </c>
      <c r="S53" s="106" t="s">
        <v>93</v>
      </c>
      <c r="T53" s="106" t="s">
        <v>92</v>
      </c>
      <c r="U53" s="106" t="s">
        <v>89</v>
      </c>
      <c r="V53" s="106" t="s">
        <v>75</v>
      </c>
    </row>
    <row r="54" spans="1:22" ht="14.25" x14ac:dyDescent="0.25">
      <c r="A54" s="4" t="s">
        <v>98</v>
      </c>
      <c r="B54" s="9">
        <v>9.4017094017094016E-2</v>
      </c>
      <c r="C54" s="9">
        <v>8.9285714285714288E-2</v>
      </c>
      <c r="D54" s="9">
        <v>8.5470085470085472E-2</v>
      </c>
      <c r="E54" s="9">
        <v>4.3859649122807015E-2</v>
      </c>
      <c r="F54" s="9">
        <v>7.2072072072072071E-2</v>
      </c>
      <c r="G54" s="9">
        <v>3.4782608695652174E-2</v>
      </c>
      <c r="H54" s="9">
        <v>8.771929824561403E-2</v>
      </c>
      <c r="I54" s="9">
        <v>4.2016806722689079E-2</v>
      </c>
      <c r="J54" s="9">
        <v>0.125</v>
      </c>
      <c r="K54" s="9">
        <v>9.166666666666666E-2</v>
      </c>
      <c r="L54" s="9">
        <v>9.166666666666666E-2</v>
      </c>
      <c r="M54" s="9">
        <v>0.25210084033613445</v>
      </c>
      <c r="N54" s="9">
        <v>0.14035087719298245</v>
      </c>
      <c r="O54" s="9">
        <v>7.4999999999999997E-2</v>
      </c>
      <c r="P54" s="9">
        <v>3.5714285714285712E-2</v>
      </c>
      <c r="Q54" s="9">
        <v>6.0869565217391307E-2</v>
      </c>
      <c r="R54" s="9">
        <v>5.9322033898305086E-2</v>
      </c>
      <c r="S54" s="9">
        <v>8.4033613445378158E-2</v>
      </c>
      <c r="T54" s="9">
        <v>5.9322033898305086E-2</v>
      </c>
      <c r="U54" s="9">
        <v>7.2072072072072071E-2</v>
      </c>
      <c r="V54" s="9">
        <v>7.6923076923076927E-2</v>
      </c>
    </row>
    <row r="55" spans="1:22" ht="14.25" x14ac:dyDescent="0.25">
      <c r="A55" s="12" t="s">
        <v>100</v>
      </c>
      <c r="B55" s="9">
        <v>0.23076923076923075</v>
      </c>
      <c r="C55" s="9">
        <v>9.8214285714285712E-2</v>
      </c>
      <c r="D55" s="9">
        <v>9.4017094017094016E-2</v>
      </c>
      <c r="E55" s="9">
        <v>0.14035087719298245</v>
      </c>
      <c r="F55" s="9">
        <v>0.13513513513513514</v>
      </c>
      <c r="G55" s="9">
        <v>0.11304347826086956</v>
      </c>
      <c r="H55" s="9">
        <v>0.14912280701754385</v>
      </c>
      <c r="I55" s="9">
        <v>0.14285714285714285</v>
      </c>
      <c r="J55" s="9">
        <v>0.14285714285714285</v>
      </c>
      <c r="K55" s="9">
        <v>0.17499999999999999</v>
      </c>
      <c r="L55" s="9">
        <v>0.15</v>
      </c>
      <c r="M55" s="9">
        <v>0.15966386554621848</v>
      </c>
      <c r="N55" s="9">
        <v>0.15789473684210525</v>
      </c>
      <c r="O55" s="9">
        <v>0.17499999999999999</v>
      </c>
      <c r="P55" s="9">
        <v>0.20535714285714285</v>
      </c>
      <c r="Q55" s="9">
        <v>0.11304347826086956</v>
      </c>
      <c r="R55" s="9">
        <v>0.1271186440677966</v>
      </c>
      <c r="S55" s="9">
        <v>0.20168067226890757</v>
      </c>
      <c r="T55" s="9">
        <v>0.16101694915254236</v>
      </c>
      <c r="U55" s="9">
        <v>0.12612612612612611</v>
      </c>
      <c r="V55" s="9">
        <v>0.1111111111111111</v>
      </c>
    </row>
    <row r="56" spans="1:22" ht="14.25" x14ac:dyDescent="0.25">
      <c r="A56" s="5" t="s">
        <v>101</v>
      </c>
      <c r="B56" s="9">
        <v>0.37606837606837606</v>
      </c>
      <c r="C56" s="9">
        <v>0.44642857142857145</v>
      </c>
      <c r="D56" s="9">
        <v>0.35897435897435898</v>
      </c>
      <c r="E56" s="9">
        <v>0.32456140350877194</v>
      </c>
      <c r="F56" s="9">
        <v>0.35135135135135137</v>
      </c>
      <c r="G56" s="9">
        <v>0.5043478260869565</v>
      </c>
      <c r="H56" s="9">
        <v>0.40350877192982454</v>
      </c>
      <c r="I56" s="9">
        <v>0.42857142857142855</v>
      </c>
      <c r="J56" s="9">
        <v>0.44642857142857145</v>
      </c>
      <c r="K56" s="9">
        <v>0.43333333333333335</v>
      </c>
      <c r="L56" s="9">
        <v>0.39166666666666666</v>
      </c>
      <c r="M56" s="9">
        <v>0.25210084033613445</v>
      </c>
      <c r="N56" s="9">
        <v>0.43859649122807015</v>
      </c>
      <c r="O56" s="9">
        <v>0.44166666666666665</v>
      </c>
      <c r="P56" s="9">
        <v>0.4732142857142857</v>
      </c>
      <c r="Q56" s="9">
        <v>0.53913043478260869</v>
      </c>
      <c r="R56" s="9">
        <v>0.49152542372881358</v>
      </c>
      <c r="S56" s="9">
        <v>0.50420168067226889</v>
      </c>
      <c r="T56" s="9">
        <v>0.43220338983050849</v>
      </c>
      <c r="U56" s="9">
        <v>0.45945945945945948</v>
      </c>
      <c r="V56" s="9">
        <v>0.4358974358974359</v>
      </c>
    </row>
    <row r="57" spans="1:22" ht="14.25" x14ac:dyDescent="0.25">
      <c r="A57" s="5" t="s">
        <v>102</v>
      </c>
      <c r="B57" s="9">
        <v>0.27350427350427353</v>
      </c>
      <c r="C57" s="9">
        <v>0.35714285714285715</v>
      </c>
      <c r="D57" s="9">
        <v>0.4358974358974359</v>
      </c>
      <c r="E57" s="9">
        <v>0.46491228070175439</v>
      </c>
      <c r="F57" s="9">
        <v>0.40540540540540543</v>
      </c>
      <c r="G57" s="9">
        <v>0.34782608695652173</v>
      </c>
      <c r="H57" s="9">
        <v>0.31578947368421051</v>
      </c>
      <c r="I57" s="9">
        <v>0.36134453781512604</v>
      </c>
      <c r="J57" s="9">
        <v>0.24107142857142858</v>
      </c>
      <c r="K57" s="9">
        <v>0.27500000000000002</v>
      </c>
      <c r="L57" s="9">
        <v>0.35</v>
      </c>
      <c r="M57" s="9">
        <v>0.26890756302521007</v>
      </c>
      <c r="N57" s="9">
        <v>0.20175438596491227</v>
      </c>
      <c r="O57" s="9">
        <v>0.3</v>
      </c>
      <c r="P57" s="9">
        <v>0.26785714285714285</v>
      </c>
      <c r="Q57" s="9">
        <v>0.27826086956521739</v>
      </c>
      <c r="R57" s="9">
        <v>0.28813559322033899</v>
      </c>
      <c r="S57" s="9">
        <v>0.19327731092436978</v>
      </c>
      <c r="T57" s="9">
        <v>0.33898305084745756</v>
      </c>
      <c r="U57" s="9">
        <v>0.30630630630630629</v>
      </c>
      <c r="V57" s="9">
        <v>0.36752136752136755</v>
      </c>
    </row>
    <row r="58" spans="1:22" ht="15" thickBot="1" x14ac:dyDescent="0.3">
      <c r="A58" s="6" t="s">
        <v>103</v>
      </c>
      <c r="B58" s="9">
        <v>2.564102564102564E-2</v>
      </c>
      <c r="C58" s="9">
        <v>8.9285714285714281E-3</v>
      </c>
      <c r="D58" s="9">
        <v>2.564102564102564E-2</v>
      </c>
      <c r="E58" s="9">
        <v>2.6315789473684209E-2</v>
      </c>
      <c r="F58" s="9">
        <v>3.6036036036036036E-2</v>
      </c>
      <c r="G58" s="9"/>
      <c r="H58" s="9">
        <v>4.3859649122807015E-2</v>
      </c>
      <c r="I58" s="9">
        <v>2.5210084033613446E-2</v>
      </c>
      <c r="J58" s="9">
        <v>4.4642857142857144E-2</v>
      </c>
      <c r="K58" s="9">
        <v>2.5000000000000001E-2</v>
      </c>
      <c r="L58" s="9">
        <v>1.6666666666666666E-2</v>
      </c>
      <c r="M58" s="9">
        <v>6.7226890756302518E-2</v>
      </c>
      <c r="N58" s="9">
        <v>6.1403508771929821E-2</v>
      </c>
      <c r="O58" s="9">
        <v>8.3333333333333332E-3</v>
      </c>
      <c r="P58" s="9">
        <v>1.7857142857142856E-2</v>
      </c>
      <c r="Q58" s="9">
        <v>8.6956521739130436E-3</v>
      </c>
      <c r="R58" s="9">
        <v>3.3898305084745763E-2</v>
      </c>
      <c r="S58" s="9">
        <v>1.680672268907563E-2</v>
      </c>
      <c r="T58" s="9">
        <v>8.4745762711864406E-3</v>
      </c>
      <c r="U58" s="9">
        <v>3.6036036036036036E-2</v>
      </c>
      <c r="V58" s="9">
        <v>8.5470085470085479E-3</v>
      </c>
    </row>
    <row r="59" spans="1:22" ht="15" thickBot="1" x14ac:dyDescent="0.3">
      <c r="A59" s="115">
        <v>2009</v>
      </c>
      <c r="B59" s="106" t="s">
        <v>77</v>
      </c>
      <c r="C59" s="106" t="s">
        <v>74</v>
      </c>
      <c r="D59" s="106" t="s">
        <v>87</v>
      </c>
      <c r="E59" s="106" t="s">
        <v>88</v>
      </c>
      <c r="F59" s="106" t="s">
        <v>78</v>
      </c>
      <c r="G59" s="106" t="s">
        <v>90</v>
      </c>
      <c r="H59" s="106" t="s">
        <v>79</v>
      </c>
      <c r="I59" s="106" t="s">
        <v>108</v>
      </c>
      <c r="J59" s="106" t="s">
        <v>109</v>
      </c>
      <c r="K59" s="106" t="s">
        <v>83</v>
      </c>
      <c r="L59" s="106" t="s">
        <v>76</v>
      </c>
      <c r="M59" s="106" t="s">
        <v>91</v>
      </c>
      <c r="N59" s="106" t="s">
        <v>86</v>
      </c>
      <c r="O59" s="106" t="s">
        <v>85</v>
      </c>
      <c r="P59" s="106" t="s">
        <v>110</v>
      </c>
      <c r="Q59" s="106" t="s">
        <v>82</v>
      </c>
      <c r="R59" s="106" t="s">
        <v>94</v>
      </c>
      <c r="S59" s="106" t="s">
        <v>93</v>
      </c>
      <c r="T59" s="106" t="s">
        <v>92</v>
      </c>
      <c r="U59" s="106" t="s">
        <v>89</v>
      </c>
      <c r="V59" s="106" t="s">
        <v>75</v>
      </c>
    </row>
    <row r="60" spans="1:22" ht="14.25" x14ac:dyDescent="0.25">
      <c r="A60" s="4" t="s">
        <v>98</v>
      </c>
      <c r="B60" s="9">
        <v>0.12068965517241378</v>
      </c>
      <c r="C60" s="9">
        <v>3.3898305084745763E-2</v>
      </c>
      <c r="D60" s="9">
        <v>5.9322033898305086E-2</v>
      </c>
      <c r="E60" s="9">
        <v>0.05</v>
      </c>
      <c r="F60" s="9">
        <v>4.1666666666666657E-2</v>
      </c>
      <c r="G60" s="9">
        <v>2.5000000000000001E-2</v>
      </c>
      <c r="H60" s="9">
        <v>2.5210084033613446E-2</v>
      </c>
      <c r="I60" s="9">
        <v>0</v>
      </c>
      <c r="J60" s="9">
        <v>1.7241379310344827E-2</v>
      </c>
      <c r="K60" s="9">
        <v>1.7094017094017096E-2</v>
      </c>
      <c r="L60" s="9">
        <v>8.6206896551724144E-2</v>
      </c>
      <c r="M60" s="9">
        <v>4.2372881355932195E-2</v>
      </c>
      <c r="N60" s="9">
        <v>5.128205128205128E-2</v>
      </c>
      <c r="O60" s="9">
        <v>5.8333333333333327E-2</v>
      </c>
      <c r="P60" s="9">
        <v>8.4033613445378148E-3</v>
      </c>
      <c r="Q60" s="9">
        <v>6.8376068376068383E-2</v>
      </c>
      <c r="R60" s="9">
        <v>1.6666666666666666E-2</v>
      </c>
      <c r="S60" s="9">
        <v>0</v>
      </c>
      <c r="T60" s="9">
        <v>5.0847457627118647E-2</v>
      </c>
      <c r="U60" s="9">
        <v>5.0847457627118647E-2</v>
      </c>
      <c r="V60" s="9">
        <v>1.680672268907563E-2</v>
      </c>
    </row>
    <row r="61" spans="1:22" ht="14.25" x14ac:dyDescent="0.25">
      <c r="A61" s="12" t="s">
        <v>100</v>
      </c>
      <c r="B61" s="9">
        <v>0.13793103448275862</v>
      </c>
      <c r="C61" s="9">
        <v>6.7796610169491525E-2</v>
      </c>
      <c r="D61" s="9">
        <v>7.6271186440677971E-2</v>
      </c>
      <c r="E61" s="9">
        <v>0.14166666666666666</v>
      </c>
      <c r="F61" s="9">
        <v>6.6666666666666666E-2</v>
      </c>
      <c r="G61" s="9">
        <v>0.10833333333333334</v>
      </c>
      <c r="H61" s="9">
        <v>0.14285714285714285</v>
      </c>
      <c r="I61" s="9">
        <v>0.11016949152542371</v>
      </c>
      <c r="J61" s="9">
        <v>9.4827586206896547E-2</v>
      </c>
      <c r="K61" s="9">
        <v>0.18803418803418803</v>
      </c>
      <c r="L61" s="9">
        <v>0.17241379310344829</v>
      </c>
      <c r="M61" s="9">
        <v>0.10169491525423729</v>
      </c>
      <c r="N61" s="9">
        <v>0.17948717948717949</v>
      </c>
      <c r="O61" s="9">
        <v>0.14166666666666666</v>
      </c>
      <c r="P61" s="9">
        <v>0.18487394957983194</v>
      </c>
      <c r="Q61" s="9">
        <v>9.4017094017094016E-2</v>
      </c>
      <c r="R61" s="9">
        <v>0.19166666666666668</v>
      </c>
      <c r="S61" s="9">
        <v>0.15789473684210525</v>
      </c>
      <c r="T61" s="9">
        <v>0.27966101694915252</v>
      </c>
      <c r="U61" s="9">
        <v>0.15254237288135594</v>
      </c>
      <c r="V61" s="9">
        <v>0.1092436974789916</v>
      </c>
    </row>
    <row r="62" spans="1:22" ht="14.25" x14ac:dyDescent="0.25">
      <c r="A62" s="5" t="s">
        <v>101</v>
      </c>
      <c r="B62" s="9">
        <v>0.36206896551724133</v>
      </c>
      <c r="C62" s="9">
        <v>0.46610169491525416</v>
      </c>
      <c r="D62" s="9">
        <v>0.43220338983050849</v>
      </c>
      <c r="E62" s="9">
        <v>0.41666666666666674</v>
      </c>
      <c r="F62" s="9">
        <v>0.51666666666666672</v>
      </c>
      <c r="G62" s="9">
        <v>0.33333333333333326</v>
      </c>
      <c r="H62" s="9">
        <v>0.41176470588235292</v>
      </c>
      <c r="I62" s="9">
        <v>0.38983050847457629</v>
      </c>
      <c r="J62" s="9">
        <v>0.41379310344827586</v>
      </c>
      <c r="K62" s="9">
        <v>0.48717948717948717</v>
      </c>
      <c r="L62" s="9">
        <v>0.5431034482758621</v>
      </c>
      <c r="M62" s="9">
        <v>0.59322033898305082</v>
      </c>
      <c r="N62" s="9">
        <v>0.49572649572649574</v>
      </c>
      <c r="O62" s="9">
        <v>0.48333333333333334</v>
      </c>
      <c r="P62" s="9">
        <v>0.55462184873949583</v>
      </c>
      <c r="Q62" s="9">
        <v>0.51282051282051277</v>
      </c>
      <c r="R62" s="9">
        <v>0.54166666666666663</v>
      </c>
      <c r="S62" s="9">
        <v>0.6228070175438597</v>
      </c>
      <c r="T62" s="9">
        <v>0.42372881355932202</v>
      </c>
      <c r="U62" s="9">
        <v>0.5</v>
      </c>
      <c r="V62" s="9">
        <v>0.44537815126050423</v>
      </c>
    </row>
    <row r="63" spans="1:22" ht="14.25" x14ac:dyDescent="0.25">
      <c r="A63" s="5" t="s">
        <v>102</v>
      </c>
      <c r="B63" s="9">
        <v>0.30172413793103448</v>
      </c>
      <c r="C63" s="9">
        <v>0.38135593220338981</v>
      </c>
      <c r="D63" s="9">
        <v>0.39830508474576271</v>
      </c>
      <c r="E63" s="9">
        <v>0.375</v>
      </c>
      <c r="F63" s="9">
        <v>0.36666666666666664</v>
      </c>
      <c r="G63" s="9">
        <v>0.44166666666666665</v>
      </c>
      <c r="H63" s="9">
        <v>0.40336134453781514</v>
      </c>
      <c r="I63" s="9">
        <v>0.44067796610169485</v>
      </c>
      <c r="J63" s="9">
        <v>0.43103448275862066</v>
      </c>
      <c r="K63" s="9">
        <v>0.29914529914529914</v>
      </c>
      <c r="L63" s="9">
        <v>0.18965517241379309</v>
      </c>
      <c r="M63" s="9">
        <v>0.25423728813559321</v>
      </c>
      <c r="N63" s="9">
        <v>0.24786324786324787</v>
      </c>
      <c r="O63" s="9">
        <v>0.28333333333333333</v>
      </c>
      <c r="P63" s="9">
        <v>0.25210084033613445</v>
      </c>
      <c r="Q63" s="9">
        <v>0.29059829059829062</v>
      </c>
      <c r="R63" s="9">
        <v>0.22500000000000001</v>
      </c>
      <c r="S63" s="9">
        <v>0.21929824561403508</v>
      </c>
      <c r="T63" s="9">
        <v>0.23728813559322035</v>
      </c>
      <c r="U63" s="9">
        <v>0.26271186440677968</v>
      </c>
      <c r="V63" s="9">
        <v>0.39495798319327735</v>
      </c>
    </row>
    <row r="64" spans="1:22" ht="15" thickBot="1" x14ac:dyDescent="0.3">
      <c r="A64" s="6" t="s">
        <v>103</v>
      </c>
      <c r="B64" s="9">
        <v>7.7586206896551727E-2</v>
      </c>
      <c r="C64" s="9">
        <v>5.0847457627118647E-2</v>
      </c>
      <c r="D64" s="9">
        <v>3.3898305084745763E-2</v>
      </c>
      <c r="E64" s="9">
        <v>1.6666666666666666E-2</v>
      </c>
      <c r="F64" s="9">
        <v>8.3333333333333332E-3</v>
      </c>
      <c r="G64" s="9">
        <v>9.166666666666666E-2</v>
      </c>
      <c r="H64" s="9">
        <v>1.680672268907563E-2</v>
      </c>
      <c r="I64" s="9">
        <v>5.9322033898305086E-2</v>
      </c>
      <c r="J64" s="9">
        <v>4.3103448275862072E-2</v>
      </c>
      <c r="K64" s="9">
        <v>8.5470085470085479E-3</v>
      </c>
      <c r="L64" s="9">
        <v>8.6206896551724137E-3</v>
      </c>
      <c r="M64" s="9">
        <v>8.4745762711864406E-3</v>
      </c>
      <c r="N64" s="9">
        <v>2.564102564102564E-2</v>
      </c>
      <c r="O64" s="9">
        <v>3.3333333333333333E-2</v>
      </c>
      <c r="P64" s="9">
        <v>0</v>
      </c>
      <c r="Q64" s="9">
        <v>3.4188034188034191E-2</v>
      </c>
      <c r="R64" s="9">
        <v>2.5000000000000001E-2</v>
      </c>
      <c r="S64" s="9">
        <v>0</v>
      </c>
      <c r="T64" s="9">
        <v>8.4745762711864406E-3</v>
      </c>
      <c r="U64" s="9">
        <v>3.3898305084745763E-2</v>
      </c>
      <c r="V64" s="9">
        <v>3.3613445378151259E-2</v>
      </c>
    </row>
    <row r="65" spans="1:22" ht="15" thickBot="1" x14ac:dyDescent="0.3">
      <c r="A65" s="106">
        <v>2008</v>
      </c>
      <c r="B65" s="106" t="s">
        <v>77</v>
      </c>
      <c r="C65" s="106" t="s">
        <v>74</v>
      </c>
      <c r="D65" s="106" t="s">
        <v>87</v>
      </c>
      <c r="E65" s="106" t="s">
        <v>88</v>
      </c>
      <c r="F65" s="106" t="s">
        <v>78</v>
      </c>
      <c r="G65" s="106" t="s">
        <v>90</v>
      </c>
      <c r="H65" s="106" t="s">
        <v>79</v>
      </c>
      <c r="I65" s="106" t="s">
        <v>108</v>
      </c>
      <c r="J65" s="106" t="s">
        <v>109</v>
      </c>
      <c r="K65" s="106" t="s">
        <v>83</v>
      </c>
      <c r="L65" s="106" t="s">
        <v>76</v>
      </c>
      <c r="M65" s="106" t="s">
        <v>91</v>
      </c>
      <c r="N65" s="106" t="s">
        <v>86</v>
      </c>
      <c r="O65" s="106" t="s">
        <v>85</v>
      </c>
      <c r="P65" s="106" t="s">
        <v>110</v>
      </c>
      <c r="Q65" s="106" t="s">
        <v>82</v>
      </c>
      <c r="R65" s="106" t="s">
        <v>94</v>
      </c>
      <c r="S65" s="106" t="s">
        <v>93</v>
      </c>
      <c r="T65" s="106" t="s">
        <v>92</v>
      </c>
      <c r="U65" s="106" t="s">
        <v>89</v>
      </c>
      <c r="V65" s="106" t="s">
        <v>75</v>
      </c>
    </row>
    <row r="66" spans="1:22" ht="14.25" x14ac:dyDescent="0.25">
      <c r="A66" s="4" t="s">
        <v>98</v>
      </c>
      <c r="B66" s="9">
        <v>3.2000000000000001E-2</v>
      </c>
      <c r="C66" s="9">
        <v>2.6548672566371681E-2</v>
      </c>
      <c r="D66" s="9">
        <v>3.896103896103896E-2</v>
      </c>
      <c r="E66" s="9">
        <v>3.3333333333333333E-2</v>
      </c>
      <c r="F66" s="9">
        <v>1.9047619047619049E-2</v>
      </c>
      <c r="G66" s="9">
        <v>4.1666666666666699E-2</v>
      </c>
      <c r="H66" s="9">
        <v>1.7391304347826087E-2</v>
      </c>
      <c r="I66" s="9">
        <v>1.8181818181818181E-2</v>
      </c>
      <c r="J66" s="9">
        <v>3.2967032967032968E-2</v>
      </c>
      <c r="K66" s="9">
        <v>9.9009900990098994E-3</v>
      </c>
      <c r="L66" s="9">
        <v>3.0303030303030304E-2</v>
      </c>
      <c r="M66" s="9">
        <v>5.8823529411764698E-2</v>
      </c>
      <c r="N66" s="9">
        <v>6.8062827225130892E-2</v>
      </c>
      <c r="O66" s="9">
        <v>2.4691358024691357E-2</v>
      </c>
      <c r="P66" s="9">
        <v>3.8674033149171269E-2</v>
      </c>
      <c r="Q66" s="9">
        <v>3.0534351145038167E-2</v>
      </c>
      <c r="R66" s="9">
        <v>2.7522935779816519E-2</v>
      </c>
      <c r="S66" s="9">
        <v>0</v>
      </c>
      <c r="T66" s="9">
        <v>0.04</v>
      </c>
      <c r="U66" s="9">
        <v>3.3057851239669422E-2</v>
      </c>
      <c r="V66" s="9">
        <v>3.3333333333333333E-2</v>
      </c>
    </row>
    <row r="67" spans="1:22" ht="14.25" x14ac:dyDescent="0.25">
      <c r="A67" s="12" t="s">
        <v>100</v>
      </c>
      <c r="B67" s="9">
        <v>0.152</v>
      </c>
      <c r="C67" s="9">
        <v>4.4247787610619468E-2</v>
      </c>
      <c r="D67" s="9">
        <v>9.0909090909090912E-2</v>
      </c>
      <c r="E67" s="9">
        <v>7.4999999999999997E-2</v>
      </c>
      <c r="F67" s="9">
        <v>3.8095238095238099E-2</v>
      </c>
      <c r="G67" s="9">
        <v>5.8333333333333327E-2</v>
      </c>
      <c r="H67" s="9">
        <v>5.2173913043478265E-2</v>
      </c>
      <c r="I67" s="9">
        <v>7.2727272727272724E-2</v>
      </c>
      <c r="J67" s="9">
        <v>0.13186813186813187</v>
      </c>
      <c r="K67" s="9">
        <v>3.4653465346534656E-2</v>
      </c>
      <c r="L67" s="9">
        <v>0.10101010101010101</v>
      </c>
      <c r="M67" s="9">
        <v>5.8823529411764698E-2</v>
      </c>
      <c r="N67" s="9">
        <v>0.10471204188481675</v>
      </c>
      <c r="O67" s="9">
        <v>0.12345679012345678</v>
      </c>
      <c r="P67" s="9">
        <v>4.9723756906077353E-2</v>
      </c>
      <c r="Q67" s="9">
        <v>9.9236641221374045E-2</v>
      </c>
      <c r="R67" s="9">
        <v>5.5045871559633038E-2</v>
      </c>
      <c r="S67" s="9">
        <v>3.8461538461538464E-2</v>
      </c>
      <c r="T67" s="9">
        <v>0.08</v>
      </c>
      <c r="U67" s="9">
        <v>7.43801652892562E-2</v>
      </c>
      <c r="V67" s="9">
        <v>6.6666666666666666E-2</v>
      </c>
    </row>
    <row r="68" spans="1:22" ht="14.25" x14ac:dyDescent="0.25">
      <c r="A68" s="5" t="s">
        <v>101</v>
      </c>
      <c r="B68" s="9">
        <v>0.44800000000000006</v>
      </c>
      <c r="C68" s="9">
        <v>0.50442477876106195</v>
      </c>
      <c r="D68" s="9">
        <v>0.33766233766233766</v>
      </c>
      <c r="E68" s="9">
        <v>0.39166666666666666</v>
      </c>
      <c r="F68" s="9">
        <v>0.51428571428571423</v>
      </c>
      <c r="G68" s="9">
        <v>0.40833333333333338</v>
      </c>
      <c r="H68" s="9">
        <v>0.39130434782608697</v>
      </c>
      <c r="I68" s="9">
        <v>0.30909090909090908</v>
      </c>
      <c r="J68" s="9">
        <v>0.26373626373626374</v>
      </c>
      <c r="K68" s="9">
        <v>0.45049504950495051</v>
      </c>
      <c r="L68" s="9">
        <v>0.37373737373737376</v>
      </c>
      <c r="M68" s="9">
        <v>0.30392156862745096</v>
      </c>
      <c r="N68" s="9">
        <v>0.3193717277486911</v>
      </c>
      <c r="O68" s="9">
        <v>0.50617283950617287</v>
      </c>
      <c r="P68" s="9">
        <v>0.425414364640884</v>
      </c>
      <c r="Q68" s="9">
        <v>0.3282442748091603</v>
      </c>
      <c r="R68" s="9">
        <v>0.32110091743119268</v>
      </c>
      <c r="S68" s="9">
        <v>0.63461538461538458</v>
      </c>
      <c r="T68" s="9">
        <v>0.52</v>
      </c>
      <c r="U68" s="9">
        <v>0.47933884297520662</v>
      </c>
      <c r="V68" s="9">
        <v>0.26666666666666666</v>
      </c>
    </row>
    <row r="69" spans="1:22" ht="14.25" x14ac:dyDescent="0.25">
      <c r="A69" s="5" t="s">
        <v>102</v>
      </c>
      <c r="B69" s="9">
        <v>0.32800000000000007</v>
      </c>
      <c r="C69" s="9">
        <v>0.41592920353982299</v>
      </c>
      <c r="D69" s="9">
        <v>0.45454545454545453</v>
      </c>
      <c r="E69" s="9">
        <v>0.45833333333333326</v>
      </c>
      <c r="F69" s="9">
        <v>0.33333333333333326</v>
      </c>
      <c r="G69" s="9">
        <v>0.45833333333333326</v>
      </c>
      <c r="H69" s="9">
        <v>0.5043478260869565</v>
      </c>
      <c r="I69" s="9">
        <v>0.53333333333333333</v>
      </c>
      <c r="J69" s="9">
        <v>0.4175824175824176</v>
      </c>
      <c r="K69" s="9">
        <v>0.49009900990099015</v>
      </c>
      <c r="L69" s="9">
        <v>0.41919191919191917</v>
      </c>
      <c r="M69" s="9">
        <v>0.52941176470588236</v>
      </c>
      <c r="N69" s="9">
        <v>0.49738219895287961</v>
      </c>
      <c r="O69" s="9">
        <v>0.33333333333333326</v>
      </c>
      <c r="P69" s="9">
        <v>0.44751381215469616</v>
      </c>
      <c r="Q69" s="9">
        <v>0.48091603053435117</v>
      </c>
      <c r="R69" s="9">
        <v>0.5321100917431193</v>
      </c>
      <c r="S69" s="9">
        <v>0.30769230769230771</v>
      </c>
      <c r="T69" s="9">
        <v>0.28000000000000003</v>
      </c>
      <c r="U69" s="9">
        <v>0.38842975206611569</v>
      </c>
      <c r="V69" s="9">
        <v>0.6333333333333333</v>
      </c>
    </row>
    <row r="70" spans="1:22" ht="15" thickBot="1" x14ac:dyDescent="0.3">
      <c r="A70" s="6" t="s">
        <v>103</v>
      </c>
      <c r="B70" s="9">
        <v>0.04</v>
      </c>
      <c r="C70" s="9">
        <v>8.8495575221238937E-3</v>
      </c>
      <c r="D70" s="9">
        <v>7.792207792207792E-2</v>
      </c>
      <c r="E70" s="9">
        <v>4.1666666666666657E-2</v>
      </c>
      <c r="F70" s="9">
        <v>9.5238095238095233E-2</v>
      </c>
      <c r="G70" s="9">
        <v>3.3333333333333333E-2</v>
      </c>
      <c r="H70" s="9">
        <v>3.4782608695652174E-2</v>
      </c>
      <c r="I70" s="9">
        <v>6.6666666666666666E-2</v>
      </c>
      <c r="J70" s="9">
        <v>0.15384615384615385</v>
      </c>
      <c r="K70" s="9">
        <v>1.4851485148514851E-2</v>
      </c>
      <c r="L70" s="9">
        <v>7.575757575757576E-2</v>
      </c>
      <c r="M70" s="9">
        <v>4.9019607843137261E-2</v>
      </c>
      <c r="N70" s="9">
        <v>1.0471204188481676E-2</v>
      </c>
      <c r="O70" s="9">
        <v>1.2345679012345678E-2</v>
      </c>
      <c r="P70" s="9">
        <v>3.8674033149171269E-2</v>
      </c>
      <c r="Q70" s="9">
        <v>6.1068702290076333E-2</v>
      </c>
      <c r="R70" s="9">
        <v>6.4220183486238536E-2</v>
      </c>
      <c r="S70" s="9">
        <v>1.9230769230769232E-2</v>
      </c>
      <c r="T70" s="9">
        <v>0.08</v>
      </c>
      <c r="U70" s="9">
        <v>2.4793388429752067E-2</v>
      </c>
      <c r="V70" s="9">
        <v>0</v>
      </c>
    </row>
    <row r="71" spans="1:22" ht="15" thickBot="1" x14ac:dyDescent="0.3">
      <c r="A71" s="115">
        <v>2007</v>
      </c>
      <c r="B71" s="106" t="s">
        <v>77</v>
      </c>
      <c r="C71" s="106" t="s">
        <v>74</v>
      </c>
      <c r="D71" s="106" t="s">
        <v>87</v>
      </c>
      <c r="E71" s="106" t="s">
        <v>88</v>
      </c>
      <c r="F71" s="106" t="s">
        <v>78</v>
      </c>
      <c r="G71" s="106" t="s">
        <v>90</v>
      </c>
      <c r="H71" s="106" t="s">
        <v>79</v>
      </c>
      <c r="I71" s="106" t="s">
        <v>108</v>
      </c>
      <c r="J71" s="106" t="s">
        <v>109</v>
      </c>
      <c r="K71" s="106" t="s">
        <v>83</v>
      </c>
      <c r="L71" s="106" t="s">
        <v>76</v>
      </c>
      <c r="M71" s="106" t="s">
        <v>91</v>
      </c>
      <c r="N71" s="106" t="s">
        <v>86</v>
      </c>
      <c r="O71" s="106" t="s">
        <v>85</v>
      </c>
      <c r="P71" s="106" t="s">
        <v>110</v>
      </c>
      <c r="Q71" s="106" t="s">
        <v>82</v>
      </c>
      <c r="R71" s="106" t="s">
        <v>94</v>
      </c>
      <c r="S71" s="106" t="s">
        <v>93</v>
      </c>
      <c r="T71" s="106" t="s">
        <v>92</v>
      </c>
      <c r="U71" s="106" t="s">
        <v>89</v>
      </c>
      <c r="V71" s="106" t="s">
        <v>75</v>
      </c>
    </row>
    <row r="72" spans="1:22" ht="14.25" x14ac:dyDescent="0.25">
      <c r="A72" s="4" t="s">
        <v>98</v>
      </c>
      <c r="B72" s="9">
        <v>0.11666666667</v>
      </c>
      <c r="C72" s="9">
        <v>3.3333333329999999E-2</v>
      </c>
      <c r="D72" s="9"/>
      <c r="E72" s="9">
        <v>3.3333333329999999E-2</v>
      </c>
      <c r="F72" s="9"/>
      <c r="G72" s="9">
        <v>0.11666666667</v>
      </c>
      <c r="H72" s="9">
        <v>2.5000000000000001E-2</v>
      </c>
      <c r="I72" s="9">
        <v>3.125E-2</v>
      </c>
      <c r="J72" s="9">
        <v>0.02</v>
      </c>
      <c r="K72" s="9">
        <v>0.03</v>
      </c>
      <c r="L72" s="9">
        <v>0.03</v>
      </c>
      <c r="M72" s="9">
        <v>0.05</v>
      </c>
      <c r="N72" s="9">
        <v>2.7624309390000001E-2</v>
      </c>
      <c r="O72" s="9">
        <v>1.265822785E-2</v>
      </c>
      <c r="P72" s="9">
        <v>5.5865921799999997E-3</v>
      </c>
      <c r="Q72" s="9">
        <v>8.3333333299999996E-3</v>
      </c>
      <c r="R72" s="9">
        <v>6.6115702479999996E-2</v>
      </c>
      <c r="S72" s="9"/>
      <c r="T72" s="9">
        <v>0.05</v>
      </c>
      <c r="U72" s="9">
        <v>4.1666666669999998E-2</v>
      </c>
      <c r="V72" s="9">
        <v>0.05</v>
      </c>
    </row>
    <row r="73" spans="1:22" ht="14.25" x14ac:dyDescent="0.25">
      <c r="A73" s="12" t="s">
        <v>100</v>
      </c>
      <c r="B73" s="9">
        <v>0.125</v>
      </c>
      <c r="C73" s="9">
        <v>8.3333333329999995E-2</v>
      </c>
      <c r="D73" s="9">
        <v>0.16</v>
      </c>
      <c r="E73" s="9">
        <v>0.11666666667</v>
      </c>
      <c r="F73" s="9">
        <v>0.19166666667000001</v>
      </c>
      <c r="G73" s="9">
        <v>7.4999999999999997E-2</v>
      </c>
      <c r="H73" s="9">
        <v>7.4999999999999997E-2</v>
      </c>
      <c r="I73" s="9">
        <v>4.3749999999999997E-2</v>
      </c>
      <c r="J73" s="9">
        <v>0.17</v>
      </c>
      <c r="K73" s="9">
        <v>0.1</v>
      </c>
      <c r="L73" s="9">
        <v>0.11</v>
      </c>
      <c r="M73" s="9">
        <v>0.23</v>
      </c>
      <c r="N73" s="9">
        <v>0.31491712707000002</v>
      </c>
      <c r="O73" s="9">
        <v>6.3291139240000002E-2</v>
      </c>
      <c r="P73" s="9">
        <v>5.5865921790000002E-2</v>
      </c>
      <c r="Q73" s="9">
        <v>5.8333333330000001E-2</v>
      </c>
      <c r="R73" s="9">
        <v>0.21487603306</v>
      </c>
      <c r="S73" s="9">
        <v>7.4999999999999997E-2</v>
      </c>
      <c r="T73" s="9">
        <v>0.2</v>
      </c>
      <c r="U73" s="9">
        <v>7.4999999999999997E-2</v>
      </c>
      <c r="V73" s="9">
        <v>0.27500000000000002</v>
      </c>
    </row>
    <row r="74" spans="1:22" ht="14.25" x14ac:dyDescent="0.25">
      <c r="A74" s="5" t="s">
        <v>101</v>
      </c>
      <c r="B74" s="9">
        <v>0.375</v>
      </c>
      <c r="C74" s="9">
        <v>0.32500000000000001</v>
      </c>
      <c r="D74" s="9">
        <v>0.63</v>
      </c>
      <c r="E74" s="9">
        <v>0.30833333333000001</v>
      </c>
      <c r="F74" s="9">
        <v>0.4</v>
      </c>
      <c r="G74" s="9">
        <v>0.27500000000000002</v>
      </c>
      <c r="H74" s="9">
        <v>0.46666666667000001</v>
      </c>
      <c r="I74" s="9">
        <v>0.55000000000000004</v>
      </c>
      <c r="J74" s="9">
        <v>0.35</v>
      </c>
      <c r="K74" s="9">
        <v>0.495</v>
      </c>
      <c r="L74" s="9">
        <v>0.40500000000000003</v>
      </c>
      <c r="M74" s="9">
        <v>0.35</v>
      </c>
      <c r="N74" s="9">
        <v>0.34806629834000002</v>
      </c>
      <c r="O74" s="9">
        <v>0.64556962024999998</v>
      </c>
      <c r="P74" s="9">
        <v>0.42458100559</v>
      </c>
      <c r="Q74" s="9">
        <v>0.44166666666999999</v>
      </c>
      <c r="R74" s="9">
        <v>0.54545454545000005</v>
      </c>
      <c r="S74" s="9">
        <v>0.7</v>
      </c>
      <c r="T74" s="9">
        <v>0.45</v>
      </c>
      <c r="U74" s="9">
        <v>0.52500000000000002</v>
      </c>
      <c r="V74" s="9">
        <v>0.32500000000000001</v>
      </c>
    </row>
    <row r="75" spans="1:22" ht="14.25" x14ac:dyDescent="0.25">
      <c r="A75" s="5" t="s">
        <v>102</v>
      </c>
      <c r="B75" s="9">
        <v>0.34166666667000001</v>
      </c>
      <c r="C75" s="9">
        <v>0.49166666666999997</v>
      </c>
      <c r="D75" s="9">
        <v>0.17</v>
      </c>
      <c r="E75" s="9">
        <v>0.43333333333000001</v>
      </c>
      <c r="F75" s="9">
        <v>0.33333333332999998</v>
      </c>
      <c r="G75" s="9">
        <v>0.41666666667000002</v>
      </c>
      <c r="H75" s="9">
        <v>0.375</v>
      </c>
      <c r="I75" s="9">
        <v>0.35625000000000001</v>
      </c>
      <c r="J75" s="9">
        <v>0.42</v>
      </c>
      <c r="K75" s="9">
        <v>0.35499999999999998</v>
      </c>
      <c r="L75" s="9">
        <v>0.36</v>
      </c>
      <c r="M75" s="9">
        <v>0.35</v>
      </c>
      <c r="N75" s="9">
        <v>0.26519337017</v>
      </c>
      <c r="O75" s="9">
        <v>0.25316455696000001</v>
      </c>
      <c r="P75" s="9">
        <v>0.43575418993999998</v>
      </c>
      <c r="Q75" s="9">
        <v>0.39166666667</v>
      </c>
      <c r="R75" s="9">
        <v>0.16528925620000001</v>
      </c>
      <c r="S75" s="9">
        <v>0.17499999999999999</v>
      </c>
      <c r="T75" s="9">
        <v>0.27500000000000002</v>
      </c>
      <c r="U75" s="9">
        <v>0.30833333333000001</v>
      </c>
      <c r="V75" s="9">
        <v>0.32500000000000001</v>
      </c>
    </row>
    <row r="76" spans="1:22" ht="15" thickBot="1" x14ac:dyDescent="0.3">
      <c r="A76" s="6" t="s">
        <v>103</v>
      </c>
      <c r="B76" s="9">
        <v>3.3333333329999999E-2</v>
      </c>
      <c r="C76" s="9">
        <v>5.8333333330000001E-2</v>
      </c>
      <c r="D76" s="9">
        <v>0.04</v>
      </c>
      <c r="E76" s="9">
        <v>7.4999999999999997E-2</v>
      </c>
      <c r="F76" s="9">
        <v>7.4999999999999997E-2</v>
      </c>
      <c r="G76" s="9">
        <v>5.8333333330000001E-2</v>
      </c>
      <c r="H76" s="9">
        <v>0.05</v>
      </c>
      <c r="I76" s="9">
        <v>1.2500000000000001E-2</v>
      </c>
      <c r="J76" s="9">
        <v>0.03</v>
      </c>
      <c r="K76" s="9">
        <v>5.0000000000000001E-3</v>
      </c>
      <c r="L76" s="9">
        <v>0.04</v>
      </c>
      <c r="M76" s="9"/>
      <c r="N76" s="9">
        <v>1.104972376E-2</v>
      </c>
      <c r="O76" s="9">
        <v>2.5316455700000001E-2</v>
      </c>
      <c r="P76" s="9">
        <v>6.703910615E-2</v>
      </c>
      <c r="Q76" s="9">
        <v>9.1666666669999994E-2</v>
      </c>
      <c r="R76" s="9"/>
      <c r="S76" s="9">
        <v>0.05</v>
      </c>
      <c r="T76" s="9">
        <v>2.5000000000000001E-2</v>
      </c>
      <c r="U76" s="9">
        <v>0.05</v>
      </c>
      <c r="V76" s="9"/>
    </row>
    <row r="77" spans="1:22" ht="15" thickBot="1" x14ac:dyDescent="0.3">
      <c r="A77" s="115">
        <v>2006</v>
      </c>
      <c r="B77" s="106" t="s">
        <v>77</v>
      </c>
      <c r="C77" s="106" t="s">
        <v>74</v>
      </c>
      <c r="D77" s="106" t="s">
        <v>87</v>
      </c>
      <c r="E77" s="106" t="s">
        <v>88</v>
      </c>
      <c r="F77" s="106" t="s">
        <v>78</v>
      </c>
      <c r="G77" s="106" t="s">
        <v>90</v>
      </c>
      <c r="H77" s="106" t="s">
        <v>79</v>
      </c>
      <c r="I77" s="106" t="s">
        <v>108</v>
      </c>
      <c r="J77" s="106" t="s">
        <v>109</v>
      </c>
      <c r="K77" s="106" t="s">
        <v>83</v>
      </c>
      <c r="L77" s="106" t="s">
        <v>76</v>
      </c>
      <c r="M77" s="106" t="s">
        <v>91</v>
      </c>
      <c r="N77" s="106" t="s">
        <v>86</v>
      </c>
      <c r="O77" s="106" t="s">
        <v>85</v>
      </c>
      <c r="P77" s="106" t="s">
        <v>110</v>
      </c>
      <c r="Q77" s="106" t="s">
        <v>82</v>
      </c>
      <c r="R77" s="106" t="s">
        <v>94</v>
      </c>
      <c r="S77" s="106" t="s">
        <v>93</v>
      </c>
      <c r="T77" s="106" t="s">
        <v>92</v>
      </c>
      <c r="U77" s="106" t="s">
        <v>89</v>
      </c>
      <c r="V77" s="106" t="s">
        <v>75</v>
      </c>
    </row>
    <row r="78" spans="1:22" ht="14.25" x14ac:dyDescent="0.25">
      <c r="A78" s="4" t="s">
        <v>98</v>
      </c>
      <c r="B78" s="9" t="s">
        <v>99</v>
      </c>
      <c r="C78" s="9" t="s">
        <v>99</v>
      </c>
      <c r="D78" s="9" t="s">
        <v>99</v>
      </c>
      <c r="E78" s="9" t="s">
        <v>99</v>
      </c>
      <c r="F78" s="9" t="s">
        <v>99</v>
      </c>
      <c r="G78" s="9" t="s">
        <v>99</v>
      </c>
      <c r="H78" s="9" t="s">
        <v>99</v>
      </c>
      <c r="I78" s="9" t="s">
        <v>99</v>
      </c>
      <c r="J78" s="9" t="s">
        <v>99</v>
      </c>
      <c r="K78" s="9" t="s">
        <v>99</v>
      </c>
      <c r="L78" s="9" t="s">
        <v>99</v>
      </c>
      <c r="M78" s="9" t="s">
        <v>99</v>
      </c>
      <c r="N78" s="9" t="s">
        <v>99</v>
      </c>
      <c r="O78" s="9" t="s">
        <v>99</v>
      </c>
      <c r="P78" s="9" t="s">
        <v>99</v>
      </c>
      <c r="Q78" s="9" t="s">
        <v>99</v>
      </c>
      <c r="R78" s="9" t="s">
        <v>99</v>
      </c>
      <c r="S78" s="9" t="s">
        <v>99</v>
      </c>
      <c r="T78" s="9" t="s">
        <v>99</v>
      </c>
      <c r="U78" s="9" t="s">
        <v>99</v>
      </c>
      <c r="V78" s="9" t="s">
        <v>99</v>
      </c>
    </row>
    <row r="79" spans="1:22" ht="14.25" x14ac:dyDescent="0.25">
      <c r="A79" s="12" t="s">
        <v>100</v>
      </c>
      <c r="B79" s="9" t="s">
        <v>99</v>
      </c>
      <c r="C79" s="9" t="s">
        <v>99</v>
      </c>
      <c r="D79" s="9" t="s">
        <v>99</v>
      </c>
      <c r="E79" s="9" t="s">
        <v>99</v>
      </c>
      <c r="F79" s="9" t="s">
        <v>99</v>
      </c>
      <c r="G79" s="9" t="s">
        <v>99</v>
      </c>
      <c r="H79" s="9" t="s">
        <v>99</v>
      </c>
      <c r="I79" s="9" t="s">
        <v>99</v>
      </c>
      <c r="J79" s="9" t="s">
        <v>99</v>
      </c>
      <c r="K79" s="9" t="s">
        <v>99</v>
      </c>
      <c r="L79" s="9" t="s">
        <v>99</v>
      </c>
      <c r="M79" s="9" t="s">
        <v>99</v>
      </c>
      <c r="N79" s="9" t="s">
        <v>99</v>
      </c>
      <c r="O79" s="9" t="s">
        <v>99</v>
      </c>
      <c r="P79" s="9" t="s">
        <v>99</v>
      </c>
      <c r="Q79" s="9" t="s">
        <v>99</v>
      </c>
      <c r="R79" s="9" t="s">
        <v>99</v>
      </c>
      <c r="S79" s="9" t="s">
        <v>99</v>
      </c>
      <c r="T79" s="9" t="s">
        <v>99</v>
      </c>
      <c r="U79" s="9" t="s">
        <v>99</v>
      </c>
      <c r="V79" s="9" t="s">
        <v>99</v>
      </c>
    </row>
    <row r="80" spans="1:22" ht="14.25" x14ac:dyDescent="0.25">
      <c r="A80" s="5" t="s">
        <v>101</v>
      </c>
      <c r="B80" s="9" t="s">
        <v>99</v>
      </c>
      <c r="C80" s="9" t="s">
        <v>99</v>
      </c>
      <c r="D80" s="9" t="s">
        <v>99</v>
      </c>
      <c r="E80" s="9" t="s">
        <v>99</v>
      </c>
      <c r="F80" s="9" t="s">
        <v>99</v>
      </c>
      <c r="G80" s="9" t="s">
        <v>99</v>
      </c>
      <c r="H80" s="9" t="s">
        <v>99</v>
      </c>
      <c r="I80" s="9" t="s">
        <v>99</v>
      </c>
      <c r="J80" s="9" t="s">
        <v>99</v>
      </c>
      <c r="K80" s="9" t="s">
        <v>99</v>
      </c>
      <c r="L80" s="9" t="s">
        <v>99</v>
      </c>
      <c r="M80" s="9" t="s">
        <v>99</v>
      </c>
      <c r="N80" s="9" t="s">
        <v>99</v>
      </c>
      <c r="O80" s="9" t="s">
        <v>99</v>
      </c>
      <c r="P80" s="9" t="s">
        <v>99</v>
      </c>
      <c r="Q80" s="9" t="s">
        <v>99</v>
      </c>
      <c r="R80" s="9" t="s">
        <v>99</v>
      </c>
      <c r="S80" s="9" t="s">
        <v>99</v>
      </c>
      <c r="T80" s="9" t="s">
        <v>99</v>
      </c>
      <c r="U80" s="9" t="s">
        <v>99</v>
      </c>
      <c r="V80" s="9" t="s">
        <v>99</v>
      </c>
    </row>
    <row r="81" spans="1:32" ht="14.25" x14ac:dyDescent="0.25">
      <c r="A81" s="5" t="s">
        <v>102</v>
      </c>
      <c r="B81" s="9" t="s">
        <v>99</v>
      </c>
      <c r="C81" s="9" t="s">
        <v>99</v>
      </c>
      <c r="D81" s="9" t="s">
        <v>99</v>
      </c>
      <c r="E81" s="9" t="s">
        <v>99</v>
      </c>
      <c r="F81" s="9" t="s">
        <v>99</v>
      </c>
      <c r="G81" s="9" t="s">
        <v>99</v>
      </c>
      <c r="H81" s="9" t="s">
        <v>99</v>
      </c>
      <c r="I81" s="9" t="s">
        <v>99</v>
      </c>
      <c r="J81" s="9" t="s">
        <v>99</v>
      </c>
      <c r="K81" s="9" t="s">
        <v>99</v>
      </c>
      <c r="L81" s="9" t="s">
        <v>99</v>
      </c>
      <c r="M81" s="9" t="s">
        <v>99</v>
      </c>
      <c r="N81" s="9" t="s">
        <v>99</v>
      </c>
      <c r="O81" s="9" t="s">
        <v>99</v>
      </c>
      <c r="P81" s="9" t="s">
        <v>99</v>
      </c>
      <c r="Q81" s="9" t="s">
        <v>99</v>
      </c>
      <c r="R81" s="9" t="s">
        <v>99</v>
      </c>
      <c r="S81" s="9" t="s">
        <v>99</v>
      </c>
      <c r="T81" s="9" t="s">
        <v>99</v>
      </c>
      <c r="U81" s="9" t="s">
        <v>99</v>
      </c>
      <c r="V81" s="9" t="s">
        <v>99</v>
      </c>
    </row>
    <row r="82" spans="1:32" ht="15" thickBot="1" x14ac:dyDescent="0.3">
      <c r="A82" s="6" t="s">
        <v>103</v>
      </c>
      <c r="B82" s="9" t="s">
        <v>99</v>
      </c>
      <c r="C82" s="9" t="s">
        <v>99</v>
      </c>
      <c r="D82" s="9" t="s">
        <v>99</v>
      </c>
      <c r="E82" s="9" t="s">
        <v>99</v>
      </c>
      <c r="F82" s="9" t="s">
        <v>99</v>
      </c>
      <c r="G82" s="9" t="s">
        <v>99</v>
      </c>
      <c r="H82" s="9" t="s">
        <v>99</v>
      </c>
      <c r="I82" s="9" t="s">
        <v>99</v>
      </c>
      <c r="J82" s="9" t="s">
        <v>99</v>
      </c>
      <c r="K82" s="9" t="s">
        <v>99</v>
      </c>
      <c r="L82" s="9" t="s">
        <v>99</v>
      </c>
      <c r="M82" s="9" t="s">
        <v>99</v>
      </c>
      <c r="N82" s="9" t="s">
        <v>99</v>
      </c>
      <c r="O82" s="9" t="s">
        <v>99</v>
      </c>
      <c r="P82" s="9" t="s">
        <v>99</v>
      </c>
      <c r="Q82" s="9" t="s">
        <v>99</v>
      </c>
      <c r="R82" s="9" t="s">
        <v>99</v>
      </c>
      <c r="S82" s="9" t="s">
        <v>99</v>
      </c>
      <c r="T82" s="9" t="s">
        <v>99</v>
      </c>
      <c r="U82" s="9" t="s">
        <v>99</v>
      </c>
      <c r="V82" s="9" t="s">
        <v>99</v>
      </c>
    </row>
    <row r="83" spans="1:32" x14ac:dyDescent="0.25">
      <c r="A83" s="1"/>
    </row>
    <row r="84" spans="1:32" ht="14.25" thickBot="1" x14ac:dyDescent="0.3">
      <c r="A84" s="3" t="s">
        <v>111</v>
      </c>
    </row>
    <row r="85" spans="1:32" s="28" customFormat="1" ht="42.75" customHeight="1" x14ac:dyDescent="0.25">
      <c r="A85" s="113" t="s">
        <v>45</v>
      </c>
      <c r="B85" s="104" t="s">
        <v>112</v>
      </c>
      <c r="C85" s="105" t="s">
        <v>113</v>
      </c>
      <c r="D85" s="1"/>
      <c r="E85" s="1"/>
      <c r="F85" s="113" t="s">
        <v>206</v>
      </c>
      <c r="G85" s="117" t="s">
        <v>114</v>
      </c>
      <c r="H85" s="117" t="s">
        <v>115</v>
      </c>
      <c r="I85" s="117" t="s">
        <v>116</v>
      </c>
      <c r="J85" s="117" t="s">
        <v>117</v>
      </c>
      <c r="K85" s="117" t="s">
        <v>118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3.5" customHeight="1" x14ac:dyDescent="0.25">
      <c r="A86" s="37">
        <v>2019</v>
      </c>
      <c r="B86" s="19">
        <f>(100*B102+75*B101+50*B100+25*B99+0*B98)/SUM(B98:B102)</f>
        <v>60.477094063431828</v>
      </c>
      <c r="C86" s="44">
        <f>(100*C102+75*C101+50*C100+25*C99+0*C98)/SUM(C98:C102)</f>
        <v>59.360946745562131</v>
      </c>
      <c r="F86" s="37">
        <v>2019</v>
      </c>
      <c r="G86" s="19">
        <f>(100*G102+75*G101+50*G100+25*G99+0*G98)/SUM(G98:G102)</f>
        <v>65.122377622377627</v>
      </c>
      <c r="H86" s="19">
        <f>(100*H102+75*H101+50*H100+25*H99+0*H98)/SUM(H98:H102)</f>
        <v>63.099588853357702</v>
      </c>
      <c r="I86" s="19">
        <f t="shared" ref="I86:K86" si="9">(100*I102+75*I101+50*I100+25*I99+0*I98)/SUM(I98:I102)</f>
        <v>58.883333333333326</v>
      </c>
      <c r="J86" s="19">
        <f t="shared" si="9"/>
        <v>58.523654159869494</v>
      </c>
      <c r="K86" s="44">
        <f t="shared" si="9"/>
        <v>54.555256064690028</v>
      </c>
    </row>
    <row r="87" spans="1:32" ht="13.5" customHeight="1" x14ac:dyDescent="0.25">
      <c r="A87" s="37">
        <v>2017</v>
      </c>
      <c r="B87" s="19">
        <f>(100*B108+75*B107+50*B106+25*B105+0*B104)/SUM(B105:B108)</f>
        <v>61.69291338582677</v>
      </c>
      <c r="C87" s="44">
        <f>(100*C108+75*C107+50*C106+25*C105+0*C104)/SUM(C105:C108)</f>
        <v>59.781867757327888</v>
      </c>
      <c r="F87" s="37">
        <v>2017</v>
      </c>
      <c r="G87" s="19">
        <f>(100*G108+75*G107+50*G106+25*G105+0*G104)/SUM(G105:G108)</f>
        <v>65.891959798994989</v>
      </c>
      <c r="H87" s="19">
        <f>(100*H108+75*H107+50*H106+25*H105+0*H104)/SUM(H105:H108)</f>
        <v>65.412303664921467</v>
      </c>
      <c r="I87" s="19">
        <f t="shared" ref="I87:K87" si="10">(100*I108+75*I107+50*I106+25*I105+0*I104)/SUM(I105:I108)</f>
        <v>59.355509355509355</v>
      </c>
      <c r="J87" s="19">
        <f t="shared" si="10"/>
        <v>56.414868105515581</v>
      </c>
      <c r="K87" s="44">
        <f t="shared" si="10"/>
        <v>55.797636632200891</v>
      </c>
    </row>
    <row r="88" spans="1:32" ht="13.5" customHeight="1" x14ac:dyDescent="0.25">
      <c r="A88" s="37">
        <v>2016</v>
      </c>
      <c r="B88" s="19">
        <f>(100*B114+75*B113+50*B112+25*B111+0*B110)/SUM(B110:B114)</f>
        <v>54.875886524822704</v>
      </c>
      <c r="C88" s="44">
        <f>(100*C114+75*C113+50*C112+25*C111+0*C110)/SUM(C110:C114)</f>
        <v>52.854812398042412</v>
      </c>
      <c r="F88" s="37">
        <v>2016</v>
      </c>
      <c r="G88" s="19">
        <f>(100*G114+75*G113+50*G112+25*G111+0*G110)/SUM(G110:G114)</f>
        <v>60.531574740207844</v>
      </c>
      <c r="H88" s="19">
        <f>(100*H114+75*H113+50*H112+25*H111+0*H110)/SUM(H110:H114)</f>
        <v>58.055430374042366</v>
      </c>
      <c r="I88" s="19">
        <f t="shared" ref="I88:K88" si="11">(100*I114+75*I113+50*I112+25*I111+0*I110)/SUM(I110:I114)</f>
        <v>53.493377483443709</v>
      </c>
      <c r="J88" s="19">
        <f t="shared" si="11"/>
        <v>51.763875823142058</v>
      </c>
      <c r="K88" s="44">
        <f t="shared" si="11"/>
        <v>45.783289817232372</v>
      </c>
    </row>
    <row r="89" spans="1:32" ht="13.5" customHeight="1" x14ac:dyDescent="0.25">
      <c r="A89" s="37">
        <v>2014</v>
      </c>
      <c r="B89" s="19">
        <f>(100*B120+75*B119+50*B118+25*B117+0*B116)/SUM(B116:B120)</f>
        <v>47.971204188481671</v>
      </c>
      <c r="C89" s="44">
        <f>(100*C120+75*C119+50*C118+25*C117+0*C116)/SUM(C116:C120)</f>
        <v>50.499999999999993</v>
      </c>
      <c r="F89" s="37">
        <v>2014</v>
      </c>
      <c r="G89" s="19">
        <f>(100*G120+75*G119+50*G118+25*G117+0*G116)/SUM(G116:G120)</f>
        <v>51.343457943925237</v>
      </c>
      <c r="H89" s="19">
        <f>(100*H120+75*H119+50*H118+25*H117+0*H116)/SUM(H116:H120)</f>
        <v>48.655913978494617</v>
      </c>
      <c r="I89" s="19">
        <f t="shared" ref="I89:K89" si="12">(100*I120+75*I119+50*I118+25*I117+0*I116)/SUM(I116:I120)</f>
        <v>45.550351288056206</v>
      </c>
      <c r="J89" s="19">
        <f t="shared" si="12"/>
        <v>47.413793103448278</v>
      </c>
      <c r="K89" s="44">
        <f t="shared" si="12"/>
        <v>52.793560606060602</v>
      </c>
    </row>
    <row r="90" spans="1:32" ht="13.5" customHeight="1" x14ac:dyDescent="0.25">
      <c r="A90" s="37">
        <v>2012</v>
      </c>
      <c r="B90" s="19">
        <f>(100*B126+75*B125+50*B124+25*B123+0*B122)/SUM(B122:B126)</f>
        <v>50.76352530541012</v>
      </c>
      <c r="C90" s="44">
        <f>(100*C126+75*C125+50*C124+25*C123+0*C122)/SUM(C122:C126)</f>
        <v>51.688664596273284</v>
      </c>
      <c r="F90" s="37">
        <v>2012</v>
      </c>
      <c r="G90" s="19">
        <f>(100*G126+75*G125+50*G124+25*G123+0*G122)/SUM(G122:G126)</f>
        <v>52.293577981651381</v>
      </c>
      <c r="H90" s="19">
        <f>(100*H126+75*H125+50*H124+25*H123+0*H122)/SUM(H122:H126)</f>
        <v>49.629380053908356</v>
      </c>
      <c r="I90" s="19">
        <f t="shared" ref="I90:K90" si="13">(100*I126+75*I125+50*I124+25*I123+0*I122)/SUM(I122:I126)</f>
        <v>51.07398568019093</v>
      </c>
      <c r="J90" s="19">
        <f t="shared" si="13"/>
        <v>47.957516339869294</v>
      </c>
      <c r="K90" s="44">
        <f t="shared" si="13"/>
        <v>54.708097928436899</v>
      </c>
    </row>
    <row r="91" spans="1:32" ht="13.5" customHeight="1" x14ac:dyDescent="0.25">
      <c r="A91" s="37">
        <v>2009</v>
      </c>
      <c r="B91" s="19">
        <f>(100*B132+75*B131+50*B130+25*B129+0*B128)/SUM(B128:B132)</f>
        <v>53.743315508021389</v>
      </c>
      <c r="C91" s="44">
        <f>(100*C132+75*C131+50*C130+25*C129+0*C128)/SUM(C128:C132)</f>
        <v>54.221976401179951</v>
      </c>
      <c r="F91" s="37">
        <v>2009</v>
      </c>
      <c r="G91" s="19">
        <f>(100*G132+75*G131+50*G130+25*G129+0*G128)/SUM(G128:G132)</f>
        <v>56.646216768916162</v>
      </c>
      <c r="H91" s="19">
        <f>(100*H132+75*H131+50*H130+25*H129+0*H128)/SUM(H128:H132)</f>
        <v>54.498044328552801</v>
      </c>
      <c r="I91" s="19">
        <f t="shared" ref="I91:K91" si="14">(100*I132+75*I131+50*I130+25*I129+0*I128)/SUM(I128:I132)</f>
        <v>50.137741046831955</v>
      </c>
      <c r="J91" s="19">
        <f t="shared" si="14"/>
        <v>51.55367231638418</v>
      </c>
      <c r="K91" s="44">
        <f t="shared" si="14"/>
        <v>55.2710843373494</v>
      </c>
    </row>
    <row r="92" spans="1:32" ht="13.5" customHeight="1" x14ac:dyDescent="0.25">
      <c r="A92" s="37">
        <v>2008</v>
      </c>
      <c r="B92" s="19">
        <f>(100*B138+75*B137+50*B136+25*B135+0*B134)/SUM(B134:B138)</f>
        <v>59.978723404255319</v>
      </c>
      <c r="C92" s="44">
        <f>(100*C138+75*C137+50*C136+25*C135+0*C134)/SUM(C134:C138)</f>
        <v>60.046012269938657</v>
      </c>
      <c r="F92" s="37">
        <v>2008</v>
      </c>
      <c r="G92" s="19">
        <f>(100*G138+75*G137+50*G136+25*G135+0*G134)/SUM(G134:G138)</f>
        <v>59.14076782449726</v>
      </c>
      <c r="H92" s="19">
        <f>(100*H138+75*H137+50*H136+25*H135+0*H134)/SUM(H134:H138)</f>
        <v>58.914473684210527</v>
      </c>
      <c r="I92" s="19">
        <f t="shared" ref="I92:K92" si="15">(100*I138+75*I137+50*I136+25*I135+0*I134)/SUM(I134:I138)</f>
        <v>58.066666666666663</v>
      </c>
      <c r="J92" s="19">
        <f t="shared" si="15"/>
        <v>61.082474226804123</v>
      </c>
      <c r="K92" s="44">
        <f t="shared" si="15"/>
        <v>63.43873517786561</v>
      </c>
    </row>
    <row r="93" spans="1:32" ht="13.5" customHeight="1" x14ac:dyDescent="0.25">
      <c r="A93" s="37">
        <v>2007</v>
      </c>
      <c r="B93" s="19">
        <f>(100*B144+75*B143+50*B142+25*B141+0*B140)/SUM(B140:B144)</f>
        <v>54.982440737489043</v>
      </c>
      <c r="C93" s="44">
        <f>(100*C144+75*C143+50*C142+25*C141+0*C140)/SUM(C140:C144)</f>
        <v>56.259484066767854</v>
      </c>
      <c r="F93" s="37">
        <v>2007</v>
      </c>
      <c r="G93" s="19">
        <f>(100*G144+75*G143+50*G142+25*G141+0*G140)/SUM(G140:G144)</f>
        <v>53.71549893842888</v>
      </c>
      <c r="H93" s="19">
        <f>(100*H144+75*H143+50*H142+25*H141+0*H140)/SUM(H140:H144)</f>
        <v>52.949061662198403</v>
      </c>
      <c r="I93" s="19">
        <f t="shared" ref="I93:K93" si="16">(100*I144+75*I143+50*I142+25*I141+0*I140)/SUM(I140:I144)</f>
        <v>54.973474801061037</v>
      </c>
      <c r="J93" s="19">
        <f t="shared" si="16"/>
        <v>56.388012618296528</v>
      </c>
      <c r="K93" s="44">
        <f t="shared" si="16"/>
        <v>61.126373626373592</v>
      </c>
    </row>
    <row r="94" spans="1:32" ht="13.5" customHeight="1" x14ac:dyDescent="0.25">
      <c r="A94" s="40">
        <v>2006</v>
      </c>
      <c r="B94" s="79" t="s">
        <v>99</v>
      </c>
      <c r="C94" s="80" t="s">
        <v>99</v>
      </c>
      <c r="F94" s="40">
        <v>2006</v>
      </c>
      <c r="G94" s="79" t="s">
        <v>99</v>
      </c>
      <c r="H94" s="79" t="s">
        <v>99</v>
      </c>
      <c r="I94" s="79" t="s">
        <v>99</v>
      </c>
      <c r="J94" s="79" t="s">
        <v>99</v>
      </c>
      <c r="K94" s="79" t="s">
        <v>99</v>
      </c>
    </row>
    <row r="95" spans="1:32" x14ac:dyDescent="0.25">
      <c r="A95" s="1"/>
      <c r="F95" s="3"/>
    </row>
    <row r="96" spans="1:32" ht="14.25" thickBot="1" x14ac:dyDescent="0.3">
      <c r="A96" s="166" t="s">
        <v>119</v>
      </c>
      <c r="B96" s="166"/>
      <c r="C96" s="166"/>
      <c r="D96" s="42"/>
      <c r="F96" s="166" t="s">
        <v>120</v>
      </c>
      <c r="G96" s="166"/>
      <c r="H96" s="166"/>
      <c r="I96" s="166"/>
      <c r="J96" s="166"/>
      <c r="K96" s="166"/>
    </row>
    <row r="97" spans="1:11" ht="12.75" customHeight="1" thickBot="1" x14ac:dyDescent="0.3">
      <c r="A97" s="116">
        <v>2019</v>
      </c>
      <c r="B97" s="117" t="s">
        <v>112</v>
      </c>
      <c r="C97" s="117" t="s">
        <v>113</v>
      </c>
      <c r="F97" s="118">
        <v>2019</v>
      </c>
      <c r="G97" s="119" t="s">
        <v>121</v>
      </c>
      <c r="H97" s="119" t="s">
        <v>115</v>
      </c>
      <c r="I97" s="119" t="s">
        <v>116</v>
      </c>
      <c r="J97" s="119" t="s">
        <v>117</v>
      </c>
      <c r="K97" s="119" t="s">
        <v>118</v>
      </c>
    </row>
    <row r="98" spans="1:11" ht="12.75" customHeight="1" x14ac:dyDescent="0.25">
      <c r="A98" s="4" t="s">
        <v>98</v>
      </c>
      <c r="B98" s="9">
        <v>4.0119273515857957E-2</v>
      </c>
      <c r="C98" s="9">
        <v>4.42603550295858E-2</v>
      </c>
      <c r="F98" s="4" t="s">
        <v>98</v>
      </c>
      <c r="G98" s="13">
        <v>2.2727272727272728E-2</v>
      </c>
      <c r="H98" s="13">
        <v>3.7916857012334403E-2</v>
      </c>
      <c r="I98" s="13">
        <v>4.8000000000000001E-2</v>
      </c>
      <c r="J98" s="13">
        <v>4.3230016313213701E-2</v>
      </c>
      <c r="K98" s="13">
        <v>5.444743935309973E-2</v>
      </c>
    </row>
    <row r="99" spans="1:11" ht="12.75" customHeight="1" x14ac:dyDescent="0.25">
      <c r="A99" s="12" t="s">
        <v>100</v>
      </c>
      <c r="B99" s="9">
        <v>0.10571970723773379</v>
      </c>
      <c r="C99" s="9">
        <v>0.10532544378698225</v>
      </c>
      <c r="F99" s="12" t="s">
        <v>100</v>
      </c>
      <c r="G99" s="9">
        <v>5.7692307692307689E-2</v>
      </c>
      <c r="H99" s="9">
        <v>7.4920054819552301E-2</v>
      </c>
      <c r="I99" s="9">
        <v>0.11466666666666667</v>
      </c>
      <c r="J99" s="9">
        <v>0.11908646003262642</v>
      </c>
      <c r="K99" s="9">
        <v>0.15471698113207547</v>
      </c>
    </row>
    <row r="100" spans="1:11" ht="12.75" customHeight="1" x14ac:dyDescent="0.25">
      <c r="A100" s="5" t="s">
        <v>101</v>
      </c>
      <c r="B100" s="9">
        <v>0.34101382488479265</v>
      </c>
      <c r="C100" s="9">
        <v>0.36023668639053258</v>
      </c>
      <c r="F100" s="5" t="s">
        <v>101</v>
      </c>
      <c r="G100" s="9">
        <v>0.30944055944055943</v>
      </c>
      <c r="H100" s="9">
        <v>0.32434901781635456</v>
      </c>
      <c r="I100" s="9">
        <v>0.35266666666666668</v>
      </c>
      <c r="J100" s="9">
        <v>0.36378466557911904</v>
      </c>
      <c r="K100" s="9">
        <v>0.39946091644204851</v>
      </c>
    </row>
    <row r="101" spans="1:11" ht="12.75" customHeight="1" x14ac:dyDescent="0.25">
      <c r="A101" s="5" t="s">
        <v>102</v>
      </c>
      <c r="B101" s="9">
        <v>0.42125237191650855</v>
      </c>
      <c r="C101" s="9">
        <v>0.41207100591715978</v>
      </c>
      <c r="F101" s="5" t="s">
        <v>102</v>
      </c>
      <c r="G101" s="9">
        <v>0.51223776223776218</v>
      </c>
      <c r="H101" s="9">
        <v>0.45089081772498857</v>
      </c>
      <c r="I101" s="9">
        <v>0.40333333333333327</v>
      </c>
      <c r="J101" s="9">
        <v>0.40130505709624797</v>
      </c>
      <c r="K101" s="9">
        <v>0.33692722371967654</v>
      </c>
    </row>
    <row r="102" spans="1:11" ht="12.75" customHeight="1" thickBot="1" x14ac:dyDescent="0.3">
      <c r="A102" s="6" t="s">
        <v>103</v>
      </c>
      <c r="B102" s="9">
        <v>9.1894822445107091E-2</v>
      </c>
      <c r="C102" s="9">
        <v>7.8106508875739639E-2</v>
      </c>
      <c r="F102" s="6" t="s">
        <v>103</v>
      </c>
      <c r="G102" s="9">
        <v>9.7902097902097904E-2</v>
      </c>
      <c r="H102" s="9">
        <v>0.11192325262677022</v>
      </c>
      <c r="I102" s="9">
        <v>8.1333333333333327E-2</v>
      </c>
      <c r="J102" s="9">
        <v>7.2593800978792825E-2</v>
      </c>
      <c r="K102" s="9">
        <v>5.444743935309973E-2</v>
      </c>
    </row>
    <row r="103" spans="1:11" ht="12.75" customHeight="1" thickBot="1" x14ac:dyDescent="0.3">
      <c r="A103" s="116">
        <v>2017</v>
      </c>
      <c r="B103" s="117" t="s">
        <v>112</v>
      </c>
      <c r="C103" s="117" t="s">
        <v>113</v>
      </c>
      <c r="F103" s="120">
        <v>2017</v>
      </c>
      <c r="G103" s="119" t="s">
        <v>121</v>
      </c>
      <c r="H103" s="119" t="s">
        <v>115</v>
      </c>
      <c r="I103" s="119" t="s">
        <v>116</v>
      </c>
      <c r="J103" s="119" t="s">
        <v>117</v>
      </c>
      <c r="K103" s="119" t="s">
        <v>118</v>
      </c>
    </row>
    <row r="104" spans="1:11" ht="12.75" customHeight="1" x14ac:dyDescent="0.25">
      <c r="A104" s="4" t="s">
        <v>98</v>
      </c>
      <c r="B104" s="9">
        <v>4.439428141459744E-2</v>
      </c>
      <c r="C104" s="9">
        <v>5.1712992889463474E-2</v>
      </c>
      <c r="F104" s="4" t="s">
        <v>98</v>
      </c>
      <c r="G104" s="9">
        <v>1.7283950617283949E-2</v>
      </c>
      <c r="H104" s="9">
        <v>4.0201005025125622E-2</v>
      </c>
      <c r="I104" s="9">
        <v>3.7999999999999999E-2</v>
      </c>
      <c r="J104" s="9">
        <v>5.2272727272727269E-2</v>
      </c>
      <c r="K104" s="9">
        <v>7.8911564625850333E-2</v>
      </c>
    </row>
    <row r="105" spans="1:11" ht="12.75" customHeight="1" x14ac:dyDescent="0.25">
      <c r="A105" s="12" t="s">
        <v>100</v>
      </c>
      <c r="B105" s="9">
        <v>0.10534236267870579</v>
      </c>
      <c r="C105" s="9">
        <v>0.11312217194570136</v>
      </c>
      <c r="F105" s="12" t="s">
        <v>100</v>
      </c>
      <c r="G105" s="9">
        <v>3.4567901234567898E-2</v>
      </c>
      <c r="H105" s="9">
        <v>7.0351758793969849E-2</v>
      </c>
      <c r="I105" s="9">
        <v>0.13200000000000001</v>
      </c>
      <c r="J105" s="9">
        <v>0.14545454545454545</v>
      </c>
      <c r="K105" s="9">
        <v>0.15646258503401361</v>
      </c>
    </row>
    <row r="106" spans="1:11" ht="12.75" customHeight="1" x14ac:dyDescent="0.25">
      <c r="A106" s="5" t="s">
        <v>101</v>
      </c>
      <c r="B106" s="9">
        <v>0.37923250564334088</v>
      </c>
      <c r="C106" s="9">
        <v>0.41499676793794443</v>
      </c>
      <c r="F106" s="5" t="s">
        <v>101</v>
      </c>
      <c r="G106" s="9">
        <v>0.36543209876543209</v>
      </c>
      <c r="H106" s="9">
        <v>0.33040201005025127</v>
      </c>
      <c r="I106" s="9">
        <v>0.41</v>
      </c>
      <c r="J106" s="9">
        <v>0.45681818181818185</v>
      </c>
      <c r="K106" s="9">
        <v>0.44761904761904764</v>
      </c>
    </row>
    <row r="107" spans="1:11" ht="12.75" customHeight="1" x14ac:dyDescent="0.25">
      <c r="A107" s="5" t="s">
        <v>102</v>
      </c>
      <c r="B107" s="9">
        <v>0.38976674191121141</v>
      </c>
      <c r="C107" s="9">
        <v>0.35617323852617971</v>
      </c>
      <c r="F107" s="5" t="s">
        <v>102</v>
      </c>
      <c r="G107" s="9">
        <v>0.50617283950617287</v>
      </c>
      <c r="H107" s="9">
        <v>0.4560301507537689</v>
      </c>
      <c r="I107" s="9">
        <v>0.34799999999999998</v>
      </c>
      <c r="J107" s="9">
        <v>0.30227272727272725</v>
      </c>
      <c r="K107" s="9">
        <v>0.2639455782312925</v>
      </c>
    </row>
    <row r="108" spans="1:11" ht="12.75" customHeight="1" thickBot="1" x14ac:dyDescent="0.3">
      <c r="A108" s="6" t="s">
        <v>103</v>
      </c>
      <c r="B108" s="9">
        <v>8.1264108352144468E-2</v>
      </c>
      <c r="C108" s="9">
        <v>6.3994828700711048E-2</v>
      </c>
      <c r="F108" s="6" t="s">
        <v>103</v>
      </c>
      <c r="G108" s="9">
        <v>7.6543209876543214E-2</v>
      </c>
      <c r="H108" s="9">
        <v>0.10301507537688442</v>
      </c>
      <c r="I108" s="9">
        <v>7.1999999999999995E-2</v>
      </c>
      <c r="J108" s="9">
        <v>4.3181818181818182E-2</v>
      </c>
      <c r="K108" s="9">
        <v>5.3061224489795916E-2</v>
      </c>
    </row>
    <row r="109" spans="1:11" ht="12.75" customHeight="1" thickBot="1" x14ac:dyDescent="0.3">
      <c r="A109" s="116">
        <v>2016</v>
      </c>
      <c r="B109" s="117" t="s">
        <v>112</v>
      </c>
      <c r="C109" s="117" t="s">
        <v>113</v>
      </c>
      <c r="F109" s="120">
        <v>2016</v>
      </c>
      <c r="G109" s="119" t="s">
        <v>133</v>
      </c>
      <c r="H109" s="119" t="s">
        <v>115</v>
      </c>
      <c r="I109" s="119" t="s">
        <v>116</v>
      </c>
      <c r="J109" s="119" t="s">
        <v>117</v>
      </c>
      <c r="K109" s="119" t="s">
        <v>118</v>
      </c>
    </row>
    <row r="110" spans="1:11" ht="12.75" customHeight="1" x14ac:dyDescent="0.25">
      <c r="A110" s="4" t="s">
        <v>98</v>
      </c>
      <c r="B110" s="9">
        <v>6.5466448445171854E-2</v>
      </c>
      <c r="C110" s="9">
        <v>7.8303425774877644E-2</v>
      </c>
      <c r="F110" s="4" t="s">
        <v>98</v>
      </c>
      <c r="G110" s="9">
        <v>3.3573141486810551E-2</v>
      </c>
      <c r="H110" s="9">
        <v>5.1374493014871563E-2</v>
      </c>
      <c r="I110" s="9">
        <v>6.5562913907284762E-2</v>
      </c>
      <c r="J110" s="9">
        <v>9.1251175917215446E-2</v>
      </c>
      <c r="K110" s="9">
        <v>0.11697127937336814</v>
      </c>
    </row>
    <row r="111" spans="1:11" ht="12.75" customHeight="1" x14ac:dyDescent="0.25">
      <c r="A111" s="12" t="s">
        <v>100</v>
      </c>
      <c r="B111" s="9">
        <v>0.14075286415711949</v>
      </c>
      <c r="C111" s="9">
        <v>0.14122582148683291</v>
      </c>
      <c r="F111" s="12" t="s">
        <v>100</v>
      </c>
      <c r="G111" s="9">
        <v>8.1534772182254203E-2</v>
      </c>
      <c r="H111" s="9">
        <v>0.10365029292474087</v>
      </c>
      <c r="I111" s="9">
        <v>0.15496688741721854</v>
      </c>
      <c r="J111" s="9">
        <v>0.15804327375352775</v>
      </c>
      <c r="K111" s="9">
        <v>0.20261096605744125</v>
      </c>
    </row>
    <row r="112" spans="1:11" ht="12.75" customHeight="1" x14ac:dyDescent="0.25">
      <c r="A112" s="5" t="s">
        <v>101</v>
      </c>
      <c r="B112" s="9">
        <v>0.39307146753955263</v>
      </c>
      <c r="C112" s="9">
        <v>0.41901654625961315</v>
      </c>
      <c r="F112" s="5" t="s">
        <v>101</v>
      </c>
      <c r="G112" s="9">
        <v>0.38369304556354922</v>
      </c>
      <c r="H112" s="9">
        <v>0.39837764758900407</v>
      </c>
      <c r="I112" s="9">
        <v>0.40662251655629139</v>
      </c>
      <c r="J112" s="9">
        <v>0.40169332079021636</v>
      </c>
      <c r="K112" s="9">
        <v>0.43603133159268931</v>
      </c>
    </row>
    <row r="113" spans="1:11" ht="12.75" customHeight="1" x14ac:dyDescent="0.25">
      <c r="A113" s="5" t="s">
        <v>102</v>
      </c>
      <c r="B113" s="9">
        <v>0.33469721767594107</v>
      </c>
      <c r="C113" s="9">
        <v>0.3108832439990678</v>
      </c>
      <c r="F113" s="5" t="s">
        <v>102</v>
      </c>
      <c r="G113" s="9">
        <v>0.43245403677058358</v>
      </c>
      <c r="H113" s="9">
        <v>0.3645786390265886</v>
      </c>
      <c r="I113" s="9">
        <v>0.31986754966887415</v>
      </c>
      <c r="J113" s="9">
        <v>0.28692380056444028</v>
      </c>
      <c r="K113" s="9">
        <v>0.22088772845953003</v>
      </c>
    </row>
    <row r="114" spans="1:11" ht="12.75" customHeight="1" thickBot="1" x14ac:dyDescent="0.3">
      <c r="A114" s="6" t="s">
        <v>103</v>
      </c>
      <c r="B114" s="9">
        <v>6.6012002182214952E-2</v>
      </c>
      <c r="C114" s="9">
        <v>5.0570962479608482E-2</v>
      </c>
      <c r="F114" s="6" t="s">
        <v>103</v>
      </c>
      <c r="G114" s="9">
        <v>6.8745003996802556E-2</v>
      </c>
      <c r="H114" s="9">
        <v>8.2018927444794956E-2</v>
      </c>
      <c r="I114" s="9">
        <v>5.2980132450331133E-2</v>
      </c>
      <c r="J114" s="9">
        <v>6.2088428974600186E-2</v>
      </c>
      <c r="K114" s="9">
        <v>2.3498694516971275E-2</v>
      </c>
    </row>
    <row r="115" spans="1:11" ht="12.75" customHeight="1" thickBot="1" x14ac:dyDescent="0.3">
      <c r="A115" s="116">
        <v>2014</v>
      </c>
      <c r="B115" s="117" t="s">
        <v>112</v>
      </c>
      <c r="C115" s="117" t="s">
        <v>113</v>
      </c>
      <c r="F115" s="120">
        <v>2014</v>
      </c>
      <c r="G115" s="119" t="s">
        <v>133</v>
      </c>
      <c r="H115" s="119" t="s">
        <v>115</v>
      </c>
      <c r="I115" s="119" t="s">
        <v>116</v>
      </c>
      <c r="J115" s="119" t="s">
        <v>117</v>
      </c>
      <c r="K115" s="119" t="s">
        <v>118</v>
      </c>
    </row>
    <row r="116" spans="1:11" ht="12.75" customHeight="1" x14ac:dyDescent="0.25">
      <c r="A116" s="4" t="s">
        <v>98</v>
      </c>
      <c r="B116" s="9">
        <v>0.1012216404886562</v>
      </c>
      <c r="C116" s="9">
        <v>8.8461538461538466E-2</v>
      </c>
      <c r="F116" s="4" t="s">
        <v>98</v>
      </c>
      <c r="G116" s="9">
        <v>6.3084112149532703E-2</v>
      </c>
      <c r="H116" s="9">
        <v>0.10349462365591398</v>
      </c>
      <c r="I116" s="9">
        <v>0.11943793911007025</v>
      </c>
      <c r="J116" s="9">
        <v>0.11912225705329153</v>
      </c>
      <c r="K116" s="9">
        <v>7.1969696969696975E-2</v>
      </c>
    </row>
    <row r="117" spans="1:11" ht="12.75" customHeight="1" x14ac:dyDescent="0.25">
      <c r="A117" s="12" t="s">
        <v>100</v>
      </c>
      <c r="B117" s="9">
        <v>0.18673647469458987</v>
      </c>
      <c r="C117" s="9">
        <v>0.14384615384615385</v>
      </c>
      <c r="F117" s="12" t="s">
        <v>100</v>
      </c>
      <c r="G117" s="9">
        <v>0.15887850467289719</v>
      </c>
      <c r="H117" s="9">
        <v>0.17473118279569891</v>
      </c>
      <c r="I117" s="9">
        <v>0.20140515222482436</v>
      </c>
      <c r="J117" s="9">
        <v>0.14106583072100312</v>
      </c>
      <c r="K117" s="9">
        <v>0.13636363636363635</v>
      </c>
    </row>
    <row r="118" spans="1:11" ht="12.75" customHeight="1" x14ac:dyDescent="0.25">
      <c r="A118" s="5" t="s">
        <v>101</v>
      </c>
      <c r="B118" s="9">
        <v>0.41535776614310643</v>
      </c>
      <c r="C118" s="9">
        <v>0.44076923076923075</v>
      </c>
      <c r="F118" s="5" t="s">
        <v>101</v>
      </c>
      <c r="G118" s="9">
        <v>0.45794392523364486</v>
      </c>
      <c r="H118" s="9">
        <v>0.40456989247311825</v>
      </c>
      <c r="I118" s="9">
        <v>0.42622950819672129</v>
      </c>
      <c r="J118" s="9">
        <v>0.47648902821316613</v>
      </c>
      <c r="K118" s="9">
        <v>0.4128787878787879</v>
      </c>
    </row>
    <row r="119" spans="1:11" ht="12.75" customHeight="1" x14ac:dyDescent="0.25">
      <c r="A119" s="5" t="s">
        <v>102</v>
      </c>
      <c r="B119" s="9">
        <v>0.28534031413612565</v>
      </c>
      <c r="C119" s="9">
        <v>0.31307692307692309</v>
      </c>
      <c r="F119" s="5" t="s">
        <v>102</v>
      </c>
      <c r="G119" s="9">
        <v>0.30140186915887851</v>
      </c>
      <c r="H119" s="9">
        <v>0.30645161290322581</v>
      </c>
      <c r="I119" s="9">
        <v>0.24355971896955503</v>
      </c>
      <c r="J119" s="9">
        <v>0.2507836990595611</v>
      </c>
      <c r="K119" s="9">
        <v>0.36553030303030304</v>
      </c>
    </row>
    <row r="120" spans="1:11" ht="12.75" customHeight="1" thickBot="1" x14ac:dyDescent="0.3">
      <c r="A120" s="6" t="s">
        <v>103</v>
      </c>
      <c r="B120" s="9">
        <v>1.1343804537521813E-2</v>
      </c>
      <c r="C120" s="9">
        <v>1.3846153846153847E-2</v>
      </c>
      <c r="F120" s="6" t="s">
        <v>103</v>
      </c>
      <c r="G120" s="9">
        <v>1.8691588785046728E-2</v>
      </c>
      <c r="H120" s="9">
        <v>1.0752688172043012E-2</v>
      </c>
      <c r="I120" s="9">
        <v>9.3676814988290398E-3</v>
      </c>
      <c r="J120" s="9">
        <v>1.2539184952978056E-2</v>
      </c>
      <c r="K120" s="9">
        <v>1.3257575757575756E-2</v>
      </c>
    </row>
    <row r="121" spans="1:11" ht="12.75" customHeight="1" thickBot="1" x14ac:dyDescent="0.3">
      <c r="A121" s="116">
        <v>2012</v>
      </c>
      <c r="B121" s="117" t="s">
        <v>112</v>
      </c>
      <c r="C121" s="117" t="s">
        <v>113</v>
      </c>
      <c r="F121" s="120">
        <v>2012</v>
      </c>
      <c r="G121" s="119" t="s">
        <v>133</v>
      </c>
      <c r="H121" s="119" t="s">
        <v>115</v>
      </c>
      <c r="I121" s="119" t="s">
        <v>116</v>
      </c>
      <c r="J121" s="119" t="s">
        <v>117</v>
      </c>
      <c r="K121" s="119" t="s">
        <v>118</v>
      </c>
    </row>
    <row r="122" spans="1:11" ht="12.75" customHeight="1" x14ac:dyDescent="0.25">
      <c r="A122" s="4" t="s">
        <v>98</v>
      </c>
      <c r="B122" s="9">
        <v>9.249563699825479E-2</v>
      </c>
      <c r="C122" s="9">
        <v>7.7639751552795025E-2</v>
      </c>
      <c r="F122" s="4" t="s">
        <v>98</v>
      </c>
      <c r="G122" s="9">
        <v>6.6513761467889912E-2</v>
      </c>
      <c r="H122" s="9">
        <v>0.10646900269541777</v>
      </c>
      <c r="I122" s="9">
        <v>9.0692124105011929E-2</v>
      </c>
      <c r="J122" s="9">
        <v>0.12091503267973856</v>
      </c>
      <c r="K122" s="9">
        <v>4.3314500941619587E-2</v>
      </c>
    </row>
    <row r="123" spans="1:11" ht="12.75" customHeight="1" x14ac:dyDescent="0.25">
      <c r="A123" s="12" t="s">
        <v>100</v>
      </c>
      <c r="B123" s="9">
        <v>0.15532286212914484</v>
      </c>
      <c r="C123" s="9">
        <v>0.14208074534161491</v>
      </c>
      <c r="F123" s="12" t="s">
        <v>100</v>
      </c>
      <c r="G123" s="9">
        <v>0.13761467889908258</v>
      </c>
      <c r="H123" s="9">
        <v>0.14555256064690028</v>
      </c>
      <c r="I123" s="9">
        <v>0.15513126491646778</v>
      </c>
      <c r="J123" s="9">
        <v>0.16339869281045749</v>
      </c>
      <c r="K123" s="9">
        <v>0.14689265536723164</v>
      </c>
    </row>
    <row r="124" spans="1:11" ht="12.75" customHeight="1" x14ac:dyDescent="0.25">
      <c r="A124" s="5" t="s">
        <v>101</v>
      </c>
      <c r="B124" s="9">
        <v>0.40575916230366493</v>
      </c>
      <c r="C124" s="9">
        <v>0.44254658385093165</v>
      </c>
      <c r="F124" s="5" t="s">
        <v>101</v>
      </c>
      <c r="G124" s="9">
        <v>0.45642201834862384</v>
      </c>
      <c r="H124" s="9">
        <v>0.42452830188679241</v>
      </c>
      <c r="I124" s="9">
        <v>0.39379474940334125</v>
      </c>
      <c r="J124" s="9">
        <v>0.41830065359477125</v>
      </c>
      <c r="K124" s="9">
        <v>0.42937853107344631</v>
      </c>
    </row>
    <row r="125" spans="1:11" ht="12.75" customHeight="1" x14ac:dyDescent="0.25">
      <c r="A125" s="5" t="s">
        <v>102</v>
      </c>
      <c r="B125" s="9">
        <v>0.3219895287958115</v>
      </c>
      <c r="C125" s="9">
        <v>0.3105590062111801</v>
      </c>
      <c r="F125" s="5" t="s">
        <v>102</v>
      </c>
      <c r="G125" s="9">
        <v>0.3165137614678899</v>
      </c>
      <c r="H125" s="9">
        <v>0.30323450134770891</v>
      </c>
      <c r="I125" s="9">
        <v>0.3412887828162291</v>
      </c>
      <c r="J125" s="9">
        <v>0.27124183006535946</v>
      </c>
      <c r="K125" s="9">
        <v>0.33898305084745756</v>
      </c>
    </row>
    <row r="126" spans="1:11" ht="12.75" customHeight="1" thickBot="1" x14ac:dyDescent="0.3">
      <c r="A126" s="6" t="s">
        <v>103</v>
      </c>
      <c r="B126" s="9">
        <v>2.4432809773123908E-2</v>
      </c>
      <c r="C126" s="9">
        <v>2.717391304347826E-2</v>
      </c>
      <c r="F126" s="6" t="s">
        <v>103</v>
      </c>
      <c r="G126" s="9">
        <v>2.2935779816513763E-2</v>
      </c>
      <c r="H126" s="9">
        <v>2.0215633423180591E-2</v>
      </c>
      <c r="I126" s="9">
        <v>1.9093078758949882E-2</v>
      </c>
      <c r="J126" s="9">
        <v>2.6143790849673203E-2</v>
      </c>
      <c r="K126" s="9">
        <v>4.143126177024483E-2</v>
      </c>
    </row>
    <row r="127" spans="1:11" ht="12.75" customHeight="1" thickBot="1" x14ac:dyDescent="0.3">
      <c r="A127" s="116">
        <v>2009</v>
      </c>
      <c r="B127" s="117" t="s">
        <v>112</v>
      </c>
      <c r="C127" s="117" t="s">
        <v>113</v>
      </c>
      <c r="F127" s="120">
        <v>2009</v>
      </c>
      <c r="G127" s="119" t="s">
        <v>133</v>
      </c>
      <c r="H127" s="119" t="s">
        <v>115</v>
      </c>
      <c r="I127" s="119" t="s">
        <v>116</v>
      </c>
      <c r="J127" s="119" t="s">
        <v>117</v>
      </c>
      <c r="K127" s="119" t="s">
        <v>118</v>
      </c>
    </row>
    <row r="128" spans="1:11" ht="12.75" customHeight="1" x14ac:dyDescent="0.25">
      <c r="A128" s="4" t="s">
        <v>98</v>
      </c>
      <c r="B128" s="9">
        <v>4.1889483065953657E-2</v>
      </c>
      <c r="C128" s="9">
        <v>3.8348082595870206E-2</v>
      </c>
      <c r="F128" s="4" t="s">
        <v>98</v>
      </c>
      <c r="G128" s="9">
        <v>1.8404907975460124E-2</v>
      </c>
      <c r="H128" s="9">
        <v>3.5202086049543675E-2</v>
      </c>
      <c r="I128" s="9">
        <v>5.5096418732782378E-2</v>
      </c>
      <c r="J128" s="9">
        <v>6.4971751412429377E-2</v>
      </c>
      <c r="K128" s="9">
        <v>3.8152610441767071E-2</v>
      </c>
    </row>
    <row r="129" spans="1:11" ht="12.75" customHeight="1" x14ac:dyDescent="0.25">
      <c r="A129" s="12" t="s">
        <v>100</v>
      </c>
      <c r="B129" s="9">
        <v>0.14349376114081996</v>
      </c>
      <c r="C129" s="9">
        <v>0.13348082595870206</v>
      </c>
      <c r="F129" s="12" t="s">
        <v>100</v>
      </c>
      <c r="G129" s="9">
        <v>0.11247443762781187</v>
      </c>
      <c r="H129" s="9">
        <v>0.13559322033898305</v>
      </c>
      <c r="I129" s="9">
        <v>0.16528925619834711</v>
      </c>
      <c r="J129" s="9">
        <v>0.15819209039548024</v>
      </c>
      <c r="K129" s="9">
        <v>0.13453815261044177</v>
      </c>
    </row>
    <row r="130" spans="1:11" ht="12.75" customHeight="1" x14ac:dyDescent="0.25">
      <c r="A130" s="5" t="s">
        <v>101</v>
      </c>
      <c r="B130" s="9">
        <v>0.46345811051693403</v>
      </c>
      <c r="C130" s="9">
        <v>0.48156342182890854</v>
      </c>
      <c r="F130" s="5" t="s">
        <v>101</v>
      </c>
      <c r="G130" s="9">
        <v>0.47443762781186094</v>
      </c>
      <c r="H130" s="9">
        <v>0.46936114732724904</v>
      </c>
      <c r="I130" s="9">
        <v>0.52341597796143247</v>
      </c>
      <c r="J130" s="9">
        <v>0.4632768361581921</v>
      </c>
      <c r="K130" s="9">
        <v>0.44779116465863456</v>
      </c>
    </row>
    <row r="131" spans="1:11" ht="12.75" customHeight="1" x14ac:dyDescent="0.25">
      <c r="A131" s="5" t="s">
        <v>102</v>
      </c>
      <c r="B131" s="9">
        <v>0.32531194295900179</v>
      </c>
      <c r="C131" s="9">
        <v>0.31415929203539822</v>
      </c>
      <c r="F131" s="5" t="s">
        <v>102</v>
      </c>
      <c r="G131" s="9">
        <v>0.37423312883435583</v>
      </c>
      <c r="H131" s="9">
        <v>0.33376792698826596</v>
      </c>
      <c r="I131" s="9">
        <v>0.23140495867768596</v>
      </c>
      <c r="J131" s="9">
        <v>0.2768361581920904</v>
      </c>
      <c r="K131" s="9">
        <v>0.33734939759036142</v>
      </c>
    </row>
    <row r="132" spans="1:11" ht="12.75" customHeight="1" thickBot="1" x14ac:dyDescent="0.3">
      <c r="A132" s="6" t="s">
        <v>103</v>
      </c>
      <c r="B132" s="9">
        <v>2.5846702317290554E-2</v>
      </c>
      <c r="C132" s="9">
        <v>3.2448377581120944E-2</v>
      </c>
      <c r="F132" s="6" t="s">
        <v>103</v>
      </c>
      <c r="G132" s="9">
        <v>2.0449897750511249E-2</v>
      </c>
      <c r="H132" s="9">
        <v>2.607561929595828E-2</v>
      </c>
      <c r="I132" s="9">
        <v>2.4793388429752067E-2</v>
      </c>
      <c r="J132" s="9">
        <v>3.6723163841807911E-2</v>
      </c>
      <c r="K132" s="9">
        <v>4.2168674698795178E-2</v>
      </c>
    </row>
    <row r="133" spans="1:11" ht="12.75" customHeight="1" thickBot="1" x14ac:dyDescent="0.3">
      <c r="A133" s="116">
        <v>2008</v>
      </c>
      <c r="B133" s="117" t="s">
        <v>112</v>
      </c>
      <c r="C133" s="117" t="s">
        <v>113</v>
      </c>
      <c r="F133" s="120">
        <v>2008</v>
      </c>
      <c r="G133" s="119" t="s">
        <v>133</v>
      </c>
      <c r="H133" s="119" t="s">
        <v>115</v>
      </c>
      <c r="I133" s="119" t="s">
        <v>116</v>
      </c>
      <c r="J133" s="119" t="s">
        <v>117</v>
      </c>
      <c r="K133" s="119" t="s">
        <v>118</v>
      </c>
    </row>
    <row r="134" spans="1:11" ht="12.75" customHeight="1" x14ac:dyDescent="0.25">
      <c r="A134" s="4" t="s">
        <v>98</v>
      </c>
      <c r="B134" s="9">
        <v>3.8297872340425532E-2</v>
      </c>
      <c r="C134" s="9">
        <v>2.6073619631901843E-2</v>
      </c>
      <c r="F134" s="4" t="s">
        <v>98</v>
      </c>
      <c r="G134" s="9">
        <v>3.6563071297989032E-2</v>
      </c>
      <c r="H134" s="9">
        <v>3.9473684210526314E-2</v>
      </c>
      <c r="I134" s="9">
        <v>3.7333333333333336E-2</v>
      </c>
      <c r="J134" s="9">
        <v>2.0618556701030924E-2</v>
      </c>
      <c r="K134" s="9">
        <v>1.7786561264822136E-2</v>
      </c>
    </row>
    <row r="135" spans="1:11" ht="12.75" customHeight="1" x14ac:dyDescent="0.25">
      <c r="A135" s="12" t="s">
        <v>100</v>
      </c>
      <c r="B135" s="9">
        <v>7.6595744680851063E-2</v>
      </c>
      <c r="C135" s="9">
        <v>7.5920245398773012E-2</v>
      </c>
      <c r="F135" s="12" t="s">
        <v>100</v>
      </c>
      <c r="G135" s="9">
        <v>7.8610603290676415E-2</v>
      </c>
      <c r="H135" s="9">
        <v>6.9736842105263153E-2</v>
      </c>
      <c r="I135" s="9">
        <v>9.8666666666666666E-2</v>
      </c>
      <c r="J135" s="9">
        <v>8.2474226804123696E-2</v>
      </c>
      <c r="K135" s="9">
        <v>6.3241106719367585E-2</v>
      </c>
    </row>
    <row r="136" spans="1:11" ht="12.75" customHeight="1" x14ac:dyDescent="0.25">
      <c r="A136" s="5" t="s">
        <v>101</v>
      </c>
      <c r="B136" s="9">
        <v>0.38212765957446815</v>
      </c>
      <c r="C136" s="9">
        <v>0.41257668711656442</v>
      </c>
      <c r="F136" s="5" t="s">
        <v>101</v>
      </c>
      <c r="G136" s="9">
        <v>0.40219378427787933</v>
      </c>
      <c r="H136" s="9">
        <v>0.42368421052631577</v>
      </c>
      <c r="I136" s="9">
        <v>0.41600000000000004</v>
      </c>
      <c r="J136" s="9">
        <v>0.39518900343642616</v>
      </c>
      <c r="K136" s="9">
        <v>0.34387351778656128</v>
      </c>
    </row>
    <row r="137" spans="1:11" ht="12.75" customHeight="1" x14ac:dyDescent="0.25">
      <c r="A137" s="5" t="s">
        <v>102</v>
      </c>
      <c r="B137" s="9">
        <v>0.45361702127659576</v>
      </c>
      <c r="C137" s="9">
        <v>0.44095092024539878</v>
      </c>
      <c r="F137" s="5" t="s">
        <v>102</v>
      </c>
      <c r="G137" s="9">
        <v>0.44789762340036565</v>
      </c>
      <c r="H137" s="9">
        <v>0.42894736842105258</v>
      </c>
      <c r="I137" s="9">
        <v>0.4</v>
      </c>
      <c r="J137" s="9">
        <v>0.43642611683848798</v>
      </c>
      <c r="K137" s="9">
        <v>0.51383399209486169</v>
      </c>
    </row>
    <row r="138" spans="1:11" ht="12.75" customHeight="1" thickBot="1" x14ac:dyDescent="0.3">
      <c r="A138" s="6" t="s">
        <v>103</v>
      </c>
      <c r="B138" s="9">
        <v>4.9361702127659578E-2</v>
      </c>
      <c r="C138" s="9">
        <v>4.4478527607361956E-2</v>
      </c>
      <c r="F138" s="6" t="s">
        <v>103</v>
      </c>
      <c r="G138" s="9">
        <v>3.4734917733089579E-2</v>
      </c>
      <c r="H138" s="9">
        <v>3.8157894736842106E-2</v>
      </c>
      <c r="I138" s="9">
        <v>4.8000000000000001E-2</v>
      </c>
      <c r="J138" s="9">
        <v>6.5292096219931275E-2</v>
      </c>
      <c r="K138" s="9">
        <v>6.1264822134387352E-2</v>
      </c>
    </row>
    <row r="139" spans="1:11" ht="12.75" customHeight="1" thickBot="1" x14ac:dyDescent="0.3">
      <c r="A139" s="116">
        <v>2007</v>
      </c>
      <c r="B139" s="117" t="s">
        <v>112</v>
      </c>
      <c r="C139" s="117" t="s">
        <v>113</v>
      </c>
      <c r="F139" s="120">
        <v>2007</v>
      </c>
      <c r="G139" s="119" t="s">
        <v>121</v>
      </c>
      <c r="H139" s="119" t="s">
        <v>115</v>
      </c>
      <c r="I139" s="119" t="s">
        <v>116</v>
      </c>
      <c r="J139" s="119" t="s">
        <v>117</v>
      </c>
      <c r="K139" s="119" t="s">
        <v>118</v>
      </c>
    </row>
    <row r="140" spans="1:11" ht="12.75" customHeight="1" x14ac:dyDescent="0.25">
      <c r="A140" s="4" t="s">
        <v>98</v>
      </c>
      <c r="B140" s="9">
        <v>3.9792387543252601E-2</v>
      </c>
      <c r="C140" s="9">
        <v>3.125E-2</v>
      </c>
      <c r="F140" s="4" t="s">
        <v>98</v>
      </c>
      <c r="G140" s="9">
        <v>3.7578288100209002E-2</v>
      </c>
      <c r="H140" s="9">
        <v>5.2562417871221997E-2</v>
      </c>
      <c r="I140" s="9">
        <v>3.6458333333333003E-2</v>
      </c>
      <c r="J140" s="9">
        <v>3.125E-2</v>
      </c>
      <c r="K140" s="9">
        <v>1.0791366906474999E-2</v>
      </c>
    </row>
    <row r="141" spans="1:11" ht="12.75" customHeight="1" x14ac:dyDescent="0.25">
      <c r="A141" s="12" t="s">
        <v>100</v>
      </c>
      <c r="B141" s="9">
        <v>0.144463667820069</v>
      </c>
      <c r="C141" s="9">
        <v>0.114583333333333</v>
      </c>
      <c r="F141" s="12" t="s">
        <v>100</v>
      </c>
      <c r="G141" s="9">
        <v>0.15448851774530301</v>
      </c>
      <c r="H141" s="9">
        <v>0.16425755584756899</v>
      </c>
      <c r="I141" s="9">
        <v>0.111979166666667</v>
      </c>
      <c r="J141" s="9">
        <v>0.1125</v>
      </c>
      <c r="K141" s="9">
        <v>7.7338129496402994E-2</v>
      </c>
    </row>
    <row r="142" spans="1:11" ht="14.25" x14ac:dyDescent="0.25">
      <c r="A142" s="5" t="s">
        <v>101</v>
      </c>
      <c r="B142" s="9">
        <v>0.41608996539792398</v>
      </c>
      <c r="C142" s="9">
        <v>0.453125</v>
      </c>
      <c r="F142" s="5" t="s">
        <v>101</v>
      </c>
      <c r="G142" s="9">
        <v>0.44467640918580398</v>
      </c>
      <c r="H142" s="9">
        <v>0.40604467805519101</v>
      </c>
      <c r="I142" s="9">
        <v>0.47916666666666702</v>
      </c>
      <c r="J142" s="9">
        <v>0.45624999999999999</v>
      </c>
      <c r="K142" s="9">
        <v>0.42805755395683498</v>
      </c>
    </row>
    <row r="143" spans="1:11" ht="14.25" x14ac:dyDescent="0.25">
      <c r="A143" s="5" t="s">
        <v>102</v>
      </c>
      <c r="B143" s="9">
        <v>0.34948096885813201</v>
      </c>
      <c r="C143" s="9">
        <v>0.34077380952380998</v>
      </c>
      <c r="F143" s="5" t="s">
        <v>102</v>
      </c>
      <c r="G143" s="9">
        <v>0.317327766179541</v>
      </c>
      <c r="H143" s="9">
        <v>0.32982917214191798</v>
      </c>
      <c r="I143" s="9">
        <v>0.328125</v>
      </c>
      <c r="J143" s="9">
        <v>0.35312500000000002</v>
      </c>
      <c r="K143" s="9">
        <v>0.39568345323741</v>
      </c>
    </row>
    <row r="144" spans="1:11" ht="15" thickBot="1" x14ac:dyDescent="0.3">
      <c r="A144" s="6" t="s">
        <v>103</v>
      </c>
      <c r="B144" s="9">
        <v>3.5467128027681698E-2</v>
      </c>
      <c r="C144" s="9">
        <v>4.0922619047618999E-2</v>
      </c>
      <c r="F144" s="6" t="s">
        <v>103</v>
      </c>
      <c r="G144" s="9">
        <v>2.9227557411273999E-2</v>
      </c>
      <c r="H144" s="9">
        <v>2.7595269382391999E-2</v>
      </c>
      <c r="I144" s="9">
        <v>2.6041666666667001E-2</v>
      </c>
      <c r="J144" s="9">
        <v>3.7499999999999999E-2</v>
      </c>
      <c r="K144" s="9">
        <v>7.0143884892086006E-2</v>
      </c>
    </row>
    <row r="145" spans="1:11" ht="15" thickBot="1" x14ac:dyDescent="0.3">
      <c r="A145" s="116">
        <v>2006</v>
      </c>
      <c r="B145" s="117" t="s">
        <v>112</v>
      </c>
      <c r="C145" s="117" t="s">
        <v>113</v>
      </c>
      <c r="F145" s="120">
        <v>2006</v>
      </c>
      <c r="G145" s="119" t="s">
        <v>121</v>
      </c>
      <c r="H145" s="119" t="s">
        <v>115</v>
      </c>
      <c r="I145" s="119" t="s">
        <v>116</v>
      </c>
      <c r="J145" s="119" t="s">
        <v>117</v>
      </c>
      <c r="K145" s="119" t="s">
        <v>118</v>
      </c>
    </row>
    <row r="146" spans="1:11" ht="14.25" x14ac:dyDescent="0.25">
      <c r="A146" s="4" t="s">
        <v>98</v>
      </c>
      <c r="B146" s="9" t="s">
        <v>99</v>
      </c>
      <c r="C146" s="9" t="s">
        <v>99</v>
      </c>
      <c r="F146" s="4" t="s">
        <v>98</v>
      </c>
      <c r="G146" s="9" t="s">
        <v>99</v>
      </c>
      <c r="H146" s="9" t="s">
        <v>99</v>
      </c>
      <c r="I146" s="9" t="s">
        <v>99</v>
      </c>
      <c r="J146" s="9" t="s">
        <v>99</v>
      </c>
      <c r="K146" s="9" t="s">
        <v>99</v>
      </c>
    </row>
    <row r="147" spans="1:11" ht="14.25" x14ac:dyDescent="0.25">
      <c r="A147" s="12" t="s">
        <v>100</v>
      </c>
      <c r="B147" s="9" t="s">
        <v>99</v>
      </c>
      <c r="C147" s="9" t="s">
        <v>99</v>
      </c>
      <c r="F147" s="12" t="s">
        <v>100</v>
      </c>
      <c r="G147" s="9" t="s">
        <v>99</v>
      </c>
      <c r="H147" s="9" t="s">
        <v>99</v>
      </c>
      <c r="I147" s="9" t="s">
        <v>99</v>
      </c>
      <c r="J147" s="9" t="s">
        <v>99</v>
      </c>
      <c r="K147" s="9" t="s">
        <v>99</v>
      </c>
    </row>
    <row r="148" spans="1:11" ht="14.25" x14ac:dyDescent="0.25">
      <c r="A148" s="5" t="s">
        <v>101</v>
      </c>
      <c r="B148" s="9" t="s">
        <v>99</v>
      </c>
      <c r="C148" s="9" t="s">
        <v>99</v>
      </c>
      <c r="F148" s="5" t="s">
        <v>101</v>
      </c>
      <c r="G148" s="9" t="s">
        <v>99</v>
      </c>
      <c r="H148" s="9" t="s">
        <v>99</v>
      </c>
      <c r="I148" s="9" t="s">
        <v>99</v>
      </c>
      <c r="J148" s="9" t="s">
        <v>99</v>
      </c>
      <c r="K148" s="9" t="s">
        <v>99</v>
      </c>
    </row>
    <row r="149" spans="1:11" ht="14.25" x14ac:dyDescent="0.25">
      <c r="A149" s="5" t="s">
        <v>102</v>
      </c>
      <c r="B149" s="9" t="s">
        <v>99</v>
      </c>
      <c r="C149" s="9" t="s">
        <v>99</v>
      </c>
      <c r="F149" s="5" t="s">
        <v>102</v>
      </c>
      <c r="G149" s="9" t="s">
        <v>99</v>
      </c>
      <c r="H149" s="9" t="s">
        <v>99</v>
      </c>
      <c r="I149" s="9" t="s">
        <v>99</v>
      </c>
      <c r="J149" s="9" t="s">
        <v>99</v>
      </c>
      <c r="K149" s="9" t="s">
        <v>99</v>
      </c>
    </row>
    <row r="150" spans="1:11" ht="15" thickBot="1" x14ac:dyDescent="0.3">
      <c r="A150" s="6" t="s">
        <v>103</v>
      </c>
      <c r="B150" s="9" t="s">
        <v>99</v>
      </c>
      <c r="C150" s="9" t="s">
        <v>99</v>
      </c>
      <c r="F150" s="6" t="s">
        <v>103</v>
      </c>
      <c r="G150" s="10" t="s">
        <v>99</v>
      </c>
      <c r="H150" s="10" t="s">
        <v>99</v>
      </c>
      <c r="I150" s="10" t="s">
        <v>99</v>
      </c>
      <c r="J150" s="10" t="s">
        <v>99</v>
      </c>
      <c r="K150" s="10" t="s">
        <v>99</v>
      </c>
    </row>
  </sheetData>
  <mergeCells count="2">
    <mergeCell ref="A96:C96"/>
    <mergeCell ref="F96:K96"/>
  </mergeCells>
  <hyperlinks>
    <hyperlink ref="L1" location="Gráficos!A5" display="Gráficos" xr:uid="{FC61070F-3CA8-428E-BC89-669DB63741FE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F152"/>
  <sheetViews>
    <sheetView zoomScaleNormal="100" workbookViewId="0"/>
  </sheetViews>
  <sheetFormatPr baseColWidth="10" defaultColWidth="10.7109375" defaultRowHeight="13.5" x14ac:dyDescent="0.25"/>
  <cols>
    <col min="1" max="1" width="36.28515625" style="1" customWidth="1"/>
    <col min="2" max="30" width="17.7109375" style="1" customWidth="1"/>
    <col min="31" max="16384" width="10.7109375" style="1"/>
  </cols>
  <sheetData>
    <row r="1" spans="1:29" s="16" customFormat="1" ht="30" customHeight="1" x14ac:dyDescent="0.2">
      <c r="A1" s="14" t="s">
        <v>124</v>
      </c>
      <c r="B1" s="14"/>
      <c r="C1" s="14"/>
      <c r="D1" s="14"/>
      <c r="E1" s="14"/>
      <c r="F1" s="14"/>
      <c r="G1" s="14"/>
      <c r="H1" s="15"/>
      <c r="I1" s="15"/>
      <c r="J1" s="15"/>
    </row>
    <row r="3" spans="1:29" x14ac:dyDescent="0.25">
      <c r="A3" s="2"/>
    </row>
    <row r="4" spans="1:29" ht="15" customHeight="1" thickBot="1" x14ac:dyDescent="0.3">
      <c r="A4" s="30" t="s">
        <v>97</v>
      </c>
    </row>
    <row r="5" spans="1:29" ht="26.25" customHeight="1" thickBot="1" x14ac:dyDescent="0.3">
      <c r="A5" s="109" t="s">
        <v>46</v>
      </c>
      <c r="B5" s="110">
        <v>2019</v>
      </c>
      <c r="C5" s="110">
        <v>2017</v>
      </c>
      <c r="D5" s="110">
        <v>2016</v>
      </c>
      <c r="E5" s="110">
        <v>2014</v>
      </c>
      <c r="F5" s="110">
        <v>2012</v>
      </c>
      <c r="G5" s="110">
        <v>2009</v>
      </c>
      <c r="H5" s="110">
        <v>2008</v>
      </c>
      <c r="I5" s="110">
        <v>2007</v>
      </c>
      <c r="J5" s="111">
        <v>2006</v>
      </c>
    </row>
    <row r="6" spans="1:29" ht="15" customHeight="1" x14ac:dyDescent="0.25">
      <c r="A6" s="4" t="s">
        <v>98</v>
      </c>
      <c r="B6" s="8">
        <v>7.1999999999999995E-2</v>
      </c>
      <c r="C6" s="8">
        <v>8.3000000000000004E-2</v>
      </c>
      <c r="D6" s="8">
        <v>0.108304699736571</v>
      </c>
      <c r="E6" s="8" t="s">
        <v>99</v>
      </c>
      <c r="F6" s="8" t="s">
        <v>99</v>
      </c>
      <c r="G6" s="8">
        <v>6.5347699999999995E-2</v>
      </c>
      <c r="H6" s="8">
        <v>3.8568208729999998E-2</v>
      </c>
      <c r="I6" s="8">
        <v>5.4917277407899999E-2</v>
      </c>
      <c r="J6" s="8" t="s">
        <v>99</v>
      </c>
    </row>
    <row r="7" spans="1:29" ht="15" customHeight="1" x14ac:dyDescent="0.25">
      <c r="A7" s="12" t="s">
        <v>100</v>
      </c>
      <c r="B7" s="9">
        <v>0.12</v>
      </c>
      <c r="C7" s="9">
        <v>0.13</v>
      </c>
      <c r="D7" s="9">
        <v>0.14704954306778401</v>
      </c>
      <c r="E7" s="9" t="s">
        <v>99</v>
      </c>
      <c r="F7" s="9" t="s">
        <v>99</v>
      </c>
      <c r="G7" s="9">
        <v>0.13481219</v>
      </c>
      <c r="H7" s="9">
        <v>7.7940792470000006E-2</v>
      </c>
      <c r="I7" s="9">
        <v>0.1790358959227</v>
      </c>
      <c r="J7" s="9" t="s">
        <v>99</v>
      </c>
    </row>
    <row r="8" spans="1:29" ht="15" customHeight="1" x14ac:dyDescent="0.25">
      <c r="A8" s="5" t="s">
        <v>101</v>
      </c>
      <c r="B8" s="9">
        <v>0.308</v>
      </c>
      <c r="C8" s="9">
        <v>0.32200000000000001</v>
      </c>
      <c r="D8" s="9">
        <v>0.31991635012098502</v>
      </c>
      <c r="E8" s="9" t="s">
        <v>99</v>
      </c>
      <c r="F8" s="9" t="s">
        <v>99</v>
      </c>
      <c r="G8" s="9">
        <v>0.43250620000000001</v>
      </c>
      <c r="H8" s="9">
        <v>0.37388511374099997</v>
      </c>
      <c r="I8" s="9">
        <v>0.39320275062330001</v>
      </c>
      <c r="J8" s="9" t="s">
        <v>99</v>
      </c>
    </row>
    <row r="9" spans="1:29" ht="15" customHeight="1" x14ac:dyDescent="0.25">
      <c r="A9" s="12" t="s">
        <v>102</v>
      </c>
      <c r="B9" s="9">
        <v>0.36099999999999999</v>
      </c>
      <c r="C9" s="9">
        <v>0.32600000000000001</v>
      </c>
      <c r="D9" s="9">
        <v>0.304818179002878</v>
      </c>
      <c r="E9" s="9" t="s">
        <v>99</v>
      </c>
      <c r="F9" s="9" t="s">
        <v>99</v>
      </c>
      <c r="G9" s="9">
        <v>0.32881223999999998</v>
      </c>
      <c r="H9" s="9">
        <v>0.43953601989199997</v>
      </c>
      <c r="I9" s="9">
        <v>0.28986742521870001</v>
      </c>
      <c r="J9" s="9" t="s">
        <v>99</v>
      </c>
    </row>
    <row r="10" spans="1:29" ht="15" thickBot="1" x14ac:dyDescent="0.3">
      <c r="A10" s="6" t="s">
        <v>103</v>
      </c>
      <c r="B10" s="10">
        <v>0.13900000000000001</v>
      </c>
      <c r="C10" s="10">
        <v>0.13900000000000001</v>
      </c>
      <c r="D10" s="10">
        <v>0.11991122807178201</v>
      </c>
      <c r="E10" s="10" t="s">
        <v>99</v>
      </c>
      <c r="F10" s="10" t="s">
        <v>99</v>
      </c>
      <c r="G10" s="10">
        <v>3.8521569999999998E-2</v>
      </c>
      <c r="H10" s="10">
        <v>7.0081253024000006E-2</v>
      </c>
      <c r="I10" s="10">
        <v>5.4510058747800003E-2</v>
      </c>
      <c r="J10" s="10" t="s">
        <v>99</v>
      </c>
    </row>
    <row r="11" spans="1:29" ht="15" customHeight="1" x14ac:dyDescent="0.25">
      <c r="A11" s="32"/>
      <c r="N11" s="93"/>
    </row>
    <row r="12" spans="1:29" ht="15" customHeight="1" thickBot="1" x14ac:dyDescent="0.3">
      <c r="A12" s="30" t="s">
        <v>43</v>
      </c>
    </row>
    <row r="13" spans="1:29" ht="27.75" customHeight="1" thickBot="1" x14ac:dyDescent="0.3">
      <c r="A13" s="112" t="s">
        <v>46</v>
      </c>
      <c r="B13" s="110">
        <v>2019</v>
      </c>
      <c r="C13" s="110">
        <v>2017</v>
      </c>
      <c r="D13" s="110">
        <v>2016</v>
      </c>
      <c r="E13" s="110">
        <v>2014</v>
      </c>
      <c r="F13" s="110">
        <v>2012</v>
      </c>
      <c r="G13" s="110">
        <v>2009</v>
      </c>
      <c r="H13" s="110">
        <v>2008</v>
      </c>
      <c r="I13" s="110">
        <v>2007</v>
      </c>
      <c r="J13" s="111">
        <v>2006</v>
      </c>
    </row>
    <row r="14" spans="1:29" s="16" customFormat="1" ht="12.6" customHeight="1" thickBot="1" x14ac:dyDescent="0.3">
      <c r="A14" s="7" t="s">
        <v>104</v>
      </c>
      <c r="B14" s="11">
        <f>(100*B10+75*B9+50*B8+25*B7+0*B6)/SUM(B6:B10)</f>
        <v>59.375</v>
      </c>
      <c r="C14" s="11">
        <f t="shared" ref="C14:I14" si="0">(100*C10+75*C9+50*C8+25*C7+0*C6)/SUM(C6:C10)</f>
        <v>57.7</v>
      </c>
      <c r="D14" s="11">
        <f t="shared" si="0"/>
        <v>54.5245423151379</v>
      </c>
      <c r="E14" s="11" t="s">
        <v>99</v>
      </c>
      <c r="F14" s="11" t="s">
        <v>99</v>
      </c>
      <c r="G14" s="11">
        <f t="shared" si="0"/>
        <v>53.50869510086951</v>
      </c>
      <c r="H14" s="11">
        <f t="shared" si="0"/>
        <v>60.615412013455988</v>
      </c>
      <c r="I14" s="11">
        <f t="shared" si="0"/>
        <v>52.831016696875487</v>
      </c>
      <c r="J14" s="11" t="s">
        <v>99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32"/>
    </row>
    <row r="16" spans="1:29" x14ac:dyDescent="0.25">
      <c r="A16" s="29" t="s">
        <v>125</v>
      </c>
      <c r="B16" s="14"/>
      <c r="C16" s="14"/>
      <c r="D16" s="14"/>
      <c r="E16" s="14"/>
      <c r="F16" s="14"/>
      <c r="G16" s="14"/>
      <c r="H16" s="15"/>
      <c r="I16" s="15"/>
      <c r="J16" s="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</row>
    <row r="17" spans="1:29" x14ac:dyDescent="0.25">
      <c r="A17" s="32"/>
    </row>
    <row r="18" spans="1:29" s="28" customFormat="1" ht="28.5" customHeight="1" x14ac:dyDescent="0.25">
      <c r="A18" s="31" t="s">
        <v>106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thickBot="1" x14ac:dyDescent="0.3">
      <c r="A19" s="32"/>
    </row>
    <row r="20" spans="1:29" ht="28.5" x14ac:dyDescent="0.25">
      <c r="A20" s="113" t="s">
        <v>46</v>
      </c>
      <c r="B20" s="104" t="s">
        <v>77</v>
      </c>
      <c r="C20" s="104" t="s">
        <v>74</v>
      </c>
      <c r="D20" s="104" t="s">
        <v>87</v>
      </c>
      <c r="E20" s="104" t="s">
        <v>88</v>
      </c>
      <c r="F20" s="104" t="s">
        <v>78</v>
      </c>
      <c r="G20" s="104" t="s">
        <v>90</v>
      </c>
      <c r="H20" s="104" t="s">
        <v>79</v>
      </c>
      <c r="I20" s="104" t="s">
        <v>81</v>
      </c>
      <c r="J20" s="104" t="s">
        <v>84</v>
      </c>
      <c r="K20" s="104" t="s">
        <v>83</v>
      </c>
      <c r="L20" s="104" t="s">
        <v>76</v>
      </c>
      <c r="M20" s="104" t="s">
        <v>91</v>
      </c>
      <c r="N20" s="104" t="s">
        <v>86</v>
      </c>
      <c r="O20" s="104" t="s">
        <v>85</v>
      </c>
      <c r="P20" s="104" t="s">
        <v>80</v>
      </c>
      <c r="Q20" s="104" t="s">
        <v>82</v>
      </c>
      <c r="R20" s="104" t="s">
        <v>94</v>
      </c>
      <c r="S20" s="104" t="s">
        <v>93</v>
      </c>
      <c r="T20" s="104" t="s">
        <v>92</v>
      </c>
      <c r="U20" s="104" t="s">
        <v>89</v>
      </c>
      <c r="V20" s="104" t="s">
        <v>75</v>
      </c>
      <c r="W20" s="108" t="s">
        <v>73</v>
      </c>
      <c r="X20" s="28"/>
      <c r="Y20" s="28"/>
      <c r="Z20" s="28"/>
      <c r="AA20" s="28"/>
      <c r="AB20" s="28"/>
      <c r="AC20" s="28"/>
    </row>
    <row r="21" spans="1:29" ht="14.25" x14ac:dyDescent="0.25">
      <c r="A21" s="37">
        <v>2019</v>
      </c>
      <c r="B21" s="21">
        <f>(100*B36+75*B35+50*B34+25*B33+0*B32)/SUM(B32:B36)</f>
        <v>69.656992084432702</v>
      </c>
      <c r="C21" s="21">
        <f t="shared" ref="C21:V21" si="1">(100*C36+75*C35+50*C34+25*C33+0*C32)/SUM(C32:C36)</f>
        <v>68.27176781002639</v>
      </c>
      <c r="D21" s="21">
        <f t="shared" si="1"/>
        <v>57.721518987341767</v>
      </c>
      <c r="E21" s="21">
        <f t="shared" si="1"/>
        <v>53.496042216358831</v>
      </c>
      <c r="F21" s="21">
        <f t="shared" si="1"/>
        <v>53.795811518324605</v>
      </c>
      <c r="G21" s="21">
        <f t="shared" si="1"/>
        <v>59.986945169712804</v>
      </c>
      <c r="H21" s="21">
        <f t="shared" si="1"/>
        <v>58.646616541353389</v>
      </c>
      <c r="I21" s="21">
        <f t="shared" si="1"/>
        <v>52.901234567901234</v>
      </c>
      <c r="J21" s="21">
        <f t="shared" si="1"/>
        <v>61.481481481481481</v>
      </c>
      <c r="K21" s="21">
        <f t="shared" si="1"/>
        <v>58.271604938271608</v>
      </c>
      <c r="L21" s="21">
        <f t="shared" si="1"/>
        <v>59.271099744245518</v>
      </c>
      <c r="M21" s="21">
        <f t="shared" si="1"/>
        <v>61.111111111111107</v>
      </c>
      <c r="N21" s="21">
        <f t="shared" si="1"/>
        <v>63.277202072538863</v>
      </c>
      <c r="O21" s="21">
        <f t="shared" si="1"/>
        <v>61.68154761904762</v>
      </c>
      <c r="P21" s="21">
        <f t="shared" si="1"/>
        <v>55.906593406593402</v>
      </c>
      <c r="Q21" s="21">
        <f t="shared" si="1"/>
        <v>58.656330749354012</v>
      </c>
      <c r="R21" s="21">
        <f t="shared" si="1"/>
        <v>58.354755784061702</v>
      </c>
      <c r="S21" s="21">
        <f t="shared" si="1"/>
        <v>60.406403940886698</v>
      </c>
      <c r="T21" s="21">
        <f t="shared" si="1"/>
        <v>64.961636828644501</v>
      </c>
      <c r="U21" s="21">
        <f t="shared" si="1"/>
        <v>58.134920634920633</v>
      </c>
      <c r="V21" s="21">
        <f t="shared" si="1"/>
        <v>57.124352331606225</v>
      </c>
      <c r="W21" s="38">
        <f>B14</f>
        <v>59.375</v>
      </c>
    </row>
    <row r="22" spans="1:29" ht="14.25" x14ac:dyDescent="0.25">
      <c r="A22" s="37">
        <v>2017</v>
      </c>
      <c r="B22" s="21">
        <f>(100*B42+75*B41+50*B40+25*B39+0*B38)/SUM(B38:B42)</f>
        <v>68.800000000000011</v>
      </c>
      <c r="C22" s="21">
        <f t="shared" ref="C22:V22" si="2">(100*C42+75*C41+50*C40+25*C39+0*C38)/SUM(C38:C42)</f>
        <v>57.446808510638313</v>
      </c>
      <c r="D22" s="21">
        <f t="shared" si="2"/>
        <v>55.749999999999986</v>
      </c>
      <c r="E22" s="21">
        <f t="shared" si="2"/>
        <v>48.703703703703702</v>
      </c>
      <c r="F22" s="21">
        <f t="shared" si="2"/>
        <v>54.4921875</v>
      </c>
      <c r="G22" s="21">
        <f t="shared" si="2"/>
        <v>59.090909090909086</v>
      </c>
      <c r="H22" s="21">
        <f t="shared" si="2"/>
        <v>50.555555555555557</v>
      </c>
      <c r="I22" s="21">
        <f t="shared" si="2"/>
        <v>54.591836734693878</v>
      </c>
      <c r="J22" s="21">
        <f t="shared" si="2"/>
        <v>52.696078431372548</v>
      </c>
      <c r="K22" s="21">
        <f t="shared" si="2"/>
        <v>60.714285714285715</v>
      </c>
      <c r="L22" s="21">
        <f t="shared" si="2"/>
        <v>66.947115384615387</v>
      </c>
      <c r="M22" s="21">
        <f t="shared" si="2"/>
        <v>61.440677966101696</v>
      </c>
      <c r="N22" s="21">
        <f t="shared" si="2"/>
        <v>60.519801980198018</v>
      </c>
      <c r="O22" s="21">
        <f t="shared" si="2"/>
        <v>60.393258426966291</v>
      </c>
      <c r="P22" s="21">
        <f t="shared" si="2"/>
        <v>53.385416666666664</v>
      </c>
      <c r="Q22" s="21">
        <f t="shared" si="2"/>
        <v>50.457317073170735</v>
      </c>
      <c r="R22" s="21">
        <f t="shared" si="2"/>
        <v>53.348214285714292</v>
      </c>
      <c r="S22" s="21">
        <f t="shared" si="2"/>
        <v>59.946236559139784</v>
      </c>
      <c r="T22" s="21">
        <f t="shared" si="2"/>
        <v>58.87096774193548</v>
      </c>
      <c r="U22" s="21">
        <f t="shared" si="2"/>
        <v>60.401459854014597</v>
      </c>
      <c r="V22" s="21">
        <f t="shared" si="2"/>
        <v>60.365853658536587</v>
      </c>
      <c r="W22" s="39">
        <f>C14</f>
        <v>57.7</v>
      </c>
    </row>
    <row r="23" spans="1:29" ht="14.25" x14ac:dyDescent="0.25">
      <c r="A23" s="37">
        <v>2016</v>
      </c>
      <c r="B23" s="21">
        <f>(100*B48+75*B47+50*B46+25*B45+0*B44)/SUM(B44:B48)</f>
        <v>63.235294117647058</v>
      </c>
      <c r="C23" s="21">
        <f t="shared" ref="C23:V23" si="3">(100*C48+75*C47+50*C46+25*C45+0*C44)/SUM(C44:C48)</f>
        <v>61.338797814207652</v>
      </c>
      <c r="D23" s="21">
        <f t="shared" si="3"/>
        <v>52.560646900269539</v>
      </c>
      <c r="E23" s="21">
        <f t="shared" si="3"/>
        <v>44.863013698630141</v>
      </c>
      <c r="F23" s="21">
        <f t="shared" si="3"/>
        <v>45.351758793969864</v>
      </c>
      <c r="G23" s="21">
        <f t="shared" si="3"/>
        <v>53.543814432989691</v>
      </c>
      <c r="H23" s="21">
        <f t="shared" si="3"/>
        <v>48.497267759562845</v>
      </c>
      <c r="I23" s="21">
        <f t="shared" si="3"/>
        <v>50.453367875647672</v>
      </c>
      <c r="J23" s="21">
        <f t="shared" si="3"/>
        <v>53.553921568627452</v>
      </c>
      <c r="K23" s="21">
        <f t="shared" si="3"/>
        <v>55.163043478260875</v>
      </c>
      <c r="L23" s="21">
        <f t="shared" si="3"/>
        <v>56.358024691358018</v>
      </c>
      <c r="M23" s="21">
        <f t="shared" si="3"/>
        <v>60.344827586206897</v>
      </c>
      <c r="N23" s="21">
        <f t="shared" si="3"/>
        <v>58.591731266149864</v>
      </c>
      <c r="O23" s="21">
        <f t="shared" si="3"/>
        <v>55.224867724867728</v>
      </c>
      <c r="P23" s="21">
        <f t="shared" si="3"/>
        <v>52.816901408450704</v>
      </c>
      <c r="Q23" s="21">
        <f t="shared" si="3"/>
        <v>53.516624040920711</v>
      </c>
      <c r="R23" s="21">
        <f t="shared" si="3"/>
        <v>59.031413612565451</v>
      </c>
      <c r="S23" s="21">
        <f t="shared" si="3"/>
        <v>57.480314960629926</v>
      </c>
      <c r="T23" s="21">
        <f t="shared" si="3"/>
        <v>54.490616621983918</v>
      </c>
      <c r="U23" s="21">
        <f t="shared" si="3"/>
        <v>54.656160458452725</v>
      </c>
      <c r="V23" s="21">
        <f t="shared" si="3"/>
        <v>50.064599483204141</v>
      </c>
      <c r="W23" s="39">
        <f>D14</f>
        <v>54.5245423151379</v>
      </c>
    </row>
    <row r="24" spans="1:29" ht="14.25" x14ac:dyDescent="0.25">
      <c r="A24" s="37">
        <v>2014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  <c r="W24" s="39" t="str">
        <f>E14</f>
        <v>NA</v>
      </c>
    </row>
    <row r="25" spans="1:29" ht="14.25" x14ac:dyDescent="0.25">
      <c r="A25" s="37">
        <v>2012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39" t="str">
        <f>F14</f>
        <v>NA</v>
      </c>
    </row>
    <row r="26" spans="1:29" ht="14.25" x14ac:dyDescent="0.25">
      <c r="A26" s="37">
        <v>2009</v>
      </c>
      <c r="B26" s="21">
        <f>(100*B66+75*B65+50*B64+25*B63+0*B62)/SUM(B62:B66)</f>
        <v>51.95652173913043</v>
      </c>
      <c r="C26" s="21">
        <f t="shared" ref="C26:V26" si="4">(100*C66+75*C65+50*C64+25*C63+0*C62)/SUM(C62:C66)</f>
        <v>56.932773109243698</v>
      </c>
      <c r="D26" s="21">
        <f t="shared" si="4"/>
        <v>57.90598290598291</v>
      </c>
      <c r="E26" s="21">
        <f t="shared" si="4"/>
        <v>53.601694915254242</v>
      </c>
      <c r="F26" s="21">
        <f t="shared" si="4"/>
        <v>57.327586206896555</v>
      </c>
      <c r="G26" s="21">
        <f t="shared" si="4"/>
        <v>59.374999999999993</v>
      </c>
      <c r="H26" s="21">
        <f t="shared" si="4"/>
        <v>58.771929824561404</v>
      </c>
      <c r="I26" s="21">
        <f t="shared" si="4"/>
        <v>61.016949152542381</v>
      </c>
      <c r="J26" s="21">
        <f t="shared" si="4"/>
        <v>60.897435897435898</v>
      </c>
      <c r="K26" s="21">
        <f t="shared" si="4"/>
        <v>51.508620689655181</v>
      </c>
      <c r="L26" s="21">
        <f t="shared" si="4"/>
        <v>41.810344827586206</v>
      </c>
      <c r="M26" s="21">
        <f t="shared" si="4"/>
        <v>53.813559322033903</v>
      </c>
      <c r="N26" s="21">
        <f t="shared" si="4"/>
        <v>48.245614035087726</v>
      </c>
      <c r="O26" s="21">
        <f t="shared" si="4"/>
        <v>52.291666666666671</v>
      </c>
      <c r="P26" s="21">
        <f t="shared" si="4"/>
        <v>48.728813559322028</v>
      </c>
      <c r="Q26" s="21">
        <f t="shared" si="4"/>
        <v>53.289473684210527</v>
      </c>
      <c r="R26" s="21">
        <f t="shared" si="4"/>
        <v>55.882352941176471</v>
      </c>
      <c r="S26" s="21">
        <f t="shared" si="4"/>
        <v>52.564102564102562</v>
      </c>
      <c r="T26" s="21">
        <f t="shared" si="4"/>
        <v>48.043478260869563</v>
      </c>
      <c r="U26" s="21">
        <f t="shared" si="4"/>
        <v>55.084745762711869</v>
      </c>
      <c r="V26" s="21">
        <f t="shared" si="4"/>
        <v>55.882352941176471</v>
      </c>
      <c r="W26" s="39">
        <f>G14</f>
        <v>53.50869510086951</v>
      </c>
    </row>
    <row r="27" spans="1:29" ht="14.25" x14ac:dyDescent="0.25">
      <c r="A27" s="37">
        <v>2008</v>
      </c>
      <c r="B27" s="21">
        <f>(100*B72+75*B71+50*B70+25*B69+0*B68)/SUM(B68:B72)</f>
        <v>56.102362204724407</v>
      </c>
      <c r="C27" s="21">
        <f t="shared" ref="C27:V27" si="5">(100*C72+75*C71+50*C70+25*C69+0*C68)/SUM(C68:C72)</f>
        <v>60.398230088495581</v>
      </c>
      <c r="D27" s="21">
        <f t="shared" si="5"/>
        <v>62.499999999999993</v>
      </c>
      <c r="E27" s="21">
        <f t="shared" si="5"/>
        <v>60.504201680672267</v>
      </c>
      <c r="F27" s="21">
        <f t="shared" si="5"/>
        <v>61.650485436893199</v>
      </c>
      <c r="G27" s="21">
        <f t="shared" si="5"/>
        <v>58.124999999999993</v>
      </c>
      <c r="H27" s="21">
        <f t="shared" si="5"/>
        <v>65.350877192982452</v>
      </c>
      <c r="I27" s="21">
        <f t="shared" si="5"/>
        <v>64.263803680981596</v>
      </c>
      <c r="J27" s="21">
        <f t="shared" si="5"/>
        <v>64.40217391304347</v>
      </c>
      <c r="K27" s="21">
        <f t="shared" si="5"/>
        <v>62.252475247524742</v>
      </c>
      <c r="L27" s="21">
        <f t="shared" si="5"/>
        <v>60.841836734693885</v>
      </c>
      <c r="M27" s="21">
        <f t="shared" si="5"/>
        <v>62.254901960784309</v>
      </c>
      <c r="N27" s="21">
        <f t="shared" si="5"/>
        <v>55.26315789473685</v>
      </c>
      <c r="O27" s="21">
        <f t="shared" si="5"/>
        <v>56.168831168831176</v>
      </c>
      <c r="P27" s="21">
        <f t="shared" si="5"/>
        <v>60.310734463276845</v>
      </c>
      <c r="Q27" s="21">
        <f t="shared" si="5"/>
        <v>62.022900763358784</v>
      </c>
      <c r="R27" s="21">
        <f t="shared" si="5"/>
        <v>65.186915887850475</v>
      </c>
      <c r="S27" s="21">
        <f t="shared" si="5"/>
        <v>57.692307692307693</v>
      </c>
      <c r="T27" s="21">
        <f t="shared" si="5"/>
        <v>57.352941176470587</v>
      </c>
      <c r="U27" s="21">
        <f t="shared" si="5"/>
        <v>55.624999999999993</v>
      </c>
      <c r="V27" s="21">
        <f t="shared" si="5"/>
        <v>62.903225806451609</v>
      </c>
      <c r="W27" s="39">
        <f>H14</f>
        <v>60.615412013455988</v>
      </c>
    </row>
    <row r="28" spans="1:29" ht="14.25" x14ac:dyDescent="0.25">
      <c r="A28" s="37">
        <v>2007</v>
      </c>
      <c r="B28" s="21">
        <f>(100*B78+75*B77+50*B76+25*B75+0*B74)/SUM(B74:B78)</f>
        <v>52.991452990050412</v>
      </c>
      <c r="C28" s="21">
        <f t="shared" ref="C28:V28" si="6">(100*C78+75*C77+50*C76+25*C75+0*C74)/SUM(C74:C78)</f>
        <v>55.672268904851364</v>
      </c>
      <c r="D28" s="21">
        <f t="shared" si="6"/>
        <v>43.25</v>
      </c>
      <c r="E28" s="21">
        <f t="shared" si="6"/>
        <v>53.232758623164393</v>
      </c>
      <c r="F28" s="21">
        <f t="shared" si="6"/>
        <v>51.271186443263431</v>
      </c>
      <c r="G28" s="21">
        <f t="shared" si="6"/>
        <v>52.702702705697583</v>
      </c>
      <c r="H28" s="21">
        <f t="shared" si="6"/>
        <v>59.663865547574318</v>
      </c>
      <c r="I28" s="21">
        <f t="shared" si="6"/>
        <v>58.65384615384616</v>
      </c>
      <c r="J28" s="21">
        <f t="shared" si="6"/>
        <v>52.368421052631582</v>
      </c>
      <c r="K28" s="21">
        <f t="shared" si="6"/>
        <v>54.568527918781726</v>
      </c>
      <c r="L28" s="21">
        <f t="shared" si="6"/>
        <v>56.284153005464482</v>
      </c>
      <c r="M28" s="21">
        <f t="shared" si="6"/>
        <v>50.263157894736842</v>
      </c>
      <c r="N28" s="21">
        <f t="shared" si="6"/>
        <v>43.361581923229352</v>
      </c>
      <c r="O28" s="21">
        <f t="shared" si="6"/>
        <v>47.115384616358476</v>
      </c>
      <c r="P28" s="21">
        <f t="shared" si="6"/>
        <v>56.676136360790366</v>
      </c>
      <c r="Q28" s="21">
        <f t="shared" si="6"/>
        <v>63.247863248717955</v>
      </c>
      <c r="R28" s="21">
        <f t="shared" si="6"/>
        <v>39.830508473229315</v>
      </c>
      <c r="S28" s="21">
        <f t="shared" si="6"/>
        <v>55.625</v>
      </c>
      <c r="T28" s="21">
        <f t="shared" si="6"/>
        <v>46.794871794871788</v>
      </c>
      <c r="U28" s="21">
        <f t="shared" si="6"/>
        <v>58.193277313169972</v>
      </c>
      <c r="V28" s="21">
        <f t="shared" si="6"/>
        <v>41.666666666666664</v>
      </c>
      <c r="W28" s="39">
        <f>I14</f>
        <v>52.831016696875487</v>
      </c>
    </row>
    <row r="29" spans="1:29" ht="14.25" x14ac:dyDescent="0.25">
      <c r="A29" s="40">
        <v>2006</v>
      </c>
      <c r="B29" s="78" t="s">
        <v>99</v>
      </c>
      <c r="C29" s="78" t="s">
        <v>99</v>
      </c>
      <c r="D29" s="78" t="s">
        <v>99</v>
      </c>
      <c r="E29" s="78" t="s">
        <v>99</v>
      </c>
      <c r="F29" s="78" t="s">
        <v>99</v>
      </c>
      <c r="G29" s="78" t="s">
        <v>99</v>
      </c>
      <c r="H29" s="78" t="s">
        <v>99</v>
      </c>
      <c r="I29" s="78" t="s">
        <v>99</v>
      </c>
      <c r="J29" s="78" t="s">
        <v>99</v>
      </c>
      <c r="K29" s="78" t="s">
        <v>99</v>
      </c>
      <c r="L29" s="78" t="s">
        <v>99</v>
      </c>
      <c r="M29" s="78" t="s">
        <v>99</v>
      </c>
      <c r="N29" s="78" t="s">
        <v>99</v>
      </c>
      <c r="O29" s="78" t="s">
        <v>99</v>
      </c>
      <c r="P29" s="78" t="s">
        <v>99</v>
      </c>
      <c r="Q29" s="78" t="s">
        <v>99</v>
      </c>
      <c r="R29" s="78" t="s">
        <v>99</v>
      </c>
      <c r="S29" s="78" t="s">
        <v>99</v>
      </c>
      <c r="T29" s="78" t="s">
        <v>99</v>
      </c>
      <c r="U29" s="78" t="s">
        <v>99</v>
      </c>
      <c r="V29" s="78" t="s">
        <v>99</v>
      </c>
      <c r="W29" s="41" t="s">
        <v>99</v>
      </c>
    </row>
    <row r="30" spans="1:29" ht="14.25" thickBot="1" x14ac:dyDescent="0.3">
      <c r="A30" s="32"/>
    </row>
    <row r="31" spans="1:29" ht="15" thickBot="1" x14ac:dyDescent="0.3">
      <c r="A31" s="114">
        <v>2019</v>
      </c>
      <c r="B31" s="106" t="s">
        <v>77</v>
      </c>
      <c r="C31" s="106" t="s">
        <v>74</v>
      </c>
      <c r="D31" s="106" t="s">
        <v>87</v>
      </c>
      <c r="E31" s="106" t="s">
        <v>88</v>
      </c>
      <c r="F31" s="106" t="s">
        <v>78</v>
      </c>
      <c r="G31" s="106" t="s">
        <v>90</v>
      </c>
      <c r="H31" s="106" t="s">
        <v>79</v>
      </c>
      <c r="I31" s="106" t="s">
        <v>108</v>
      </c>
      <c r="J31" s="106" t="s">
        <v>109</v>
      </c>
      <c r="K31" s="106" t="s">
        <v>83</v>
      </c>
      <c r="L31" s="106" t="s">
        <v>76</v>
      </c>
      <c r="M31" s="106" t="s">
        <v>91</v>
      </c>
      <c r="N31" s="106" t="s">
        <v>86</v>
      </c>
      <c r="O31" s="106" t="s">
        <v>85</v>
      </c>
      <c r="P31" s="106" t="s">
        <v>110</v>
      </c>
      <c r="Q31" s="106" t="s">
        <v>82</v>
      </c>
      <c r="R31" s="106" t="s">
        <v>94</v>
      </c>
      <c r="S31" s="106" t="s">
        <v>93</v>
      </c>
      <c r="T31" s="106" t="s">
        <v>92</v>
      </c>
      <c r="U31" s="106" t="s">
        <v>89</v>
      </c>
      <c r="V31" s="106" t="s">
        <v>75</v>
      </c>
      <c r="X31" s="28"/>
      <c r="Y31" s="28"/>
      <c r="Z31" s="28"/>
      <c r="AA31" s="28"/>
      <c r="AB31" s="28"/>
      <c r="AC31" s="28"/>
    </row>
    <row r="32" spans="1:29" ht="14.25" x14ac:dyDescent="0.25">
      <c r="A32" s="4" t="s">
        <v>98</v>
      </c>
      <c r="B32" s="9">
        <v>3.430079155672823E-2</v>
      </c>
      <c r="C32" s="9">
        <v>3.9577836411609502E-2</v>
      </c>
      <c r="D32" s="9">
        <v>9.1139240506329114E-2</v>
      </c>
      <c r="E32" s="9">
        <v>6.860158311345646E-2</v>
      </c>
      <c r="F32" s="9">
        <v>0.10209424083769633</v>
      </c>
      <c r="G32" s="9">
        <v>8.6161879895561372E-2</v>
      </c>
      <c r="H32" s="9">
        <v>8.771929824561403E-2</v>
      </c>
      <c r="I32" s="9">
        <v>7.407407407407407E-2</v>
      </c>
      <c r="J32" s="9">
        <v>8.1481481481481488E-2</v>
      </c>
      <c r="K32" s="9">
        <v>4.9382716049382713E-2</v>
      </c>
      <c r="L32" s="9">
        <v>8.6956521739130432E-2</v>
      </c>
      <c r="M32" s="9">
        <v>6.3492063492063489E-2</v>
      </c>
      <c r="N32" s="9">
        <v>4.9222797927461134E-2</v>
      </c>
      <c r="O32" s="9">
        <v>6.25E-2</v>
      </c>
      <c r="P32" s="9">
        <v>0.10164835164835165</v>
      </c>
      <c r="Q32" s="9">
        <v>5.4263565891472867E-2</v>
      </c>
      <c r="R32" s="9">
        <v>8.9974293059125965E-2</v>
      </c>
      <c r="S32" s="9">
        <v>6.8965517241379309E-2</v>
      </c>
      <c r="T32" s="9">
        <v>2.8132992327365727E-2</v>
      </c>
      <c r="U32" s="9">
        <v>8.7301587301587297E-2</v>
      </c>
      <c r="V32" s="9">
        <v>8.0310880829015552E-2</v>
      </c>
    </row>
    <row r="33" spans="1:29" ht="14.25" x14ac:dyDescent="0.25">
      <c r="A33" s="12" t="s">
        <v>100</v>
      </c>
      <c r="B33" s="9">
        <v>6.3324538258575203E-2</v>
      </c>
      <c r="C33" s="9">
        <v>9.498680738786279E-2</v>
      </c>
      <c r="D33" s="9">
        <v>0.12151898734177215</v>
      </c>
      <c r="E33" s="9">
        <v>0.17414248021108178</v>
      </c>
      <c r="F33" s="9">
        <v>0.17539267015706805</v>
      </c>
      <c r="G33" s="9">
        <v>0.1174934725848564</v>
      </c>
      <c r="H33" s="9">
        <v>0.10776942355889724</v>
      </c>
      <c r="I33" s="9">
        <v>0.16543209876543213</v>
      </c>
      <c r="J33" s="9">
        <v>0.12839506172839507</v>
      </c>
      <c r="K33" s="9">
        <v>0.10617283950617284</v>
      </c>
      <c r="L33" s="9">
        <v>0.12531969309462915</v>
      </c>
      <c r="M33" s="9">
        <v>0.10052910052910052</v>
      </c>
      <c r="N33" s="9">
        <v>9.8445595854922269E-2</v>
      </c>
      <c r="O33" s="9">
        <v>0.12797619047619047</v>
      </c>
      <c r="P33" s="9">
        <v>0.11813186813186811</v>
      </c>
      <c r="Q33" s="9">
        <v>9.0439276485788117E-2</v>
      </c>
      <c r="R33" s="9">
        <v>0.13881748071979436</v>
      </c>
      <c r="S33" s="9">
        <v>9.8522167487684734E-2</v>
      </c>
      <c r="T33" s="9">
        <v>0.11253196930946291</v>
      </c>
      <c r="U33" s="9">
        <v>0.12962962962962962</v>
      </c>
      <c r="V33" s="9">
        <v>0.15544041450777202</v>
      </c>
    </row>
    <row r="34" spans="1:29" s="36" customFormat="1" ht="14.25" x14ac:dyDescent="0.25">
      <c r="A34" s="5" t="s">
        <v>101</v>
      </c>
      <c r="B34" s="9">
        <v>0.22955145118733508</v>
      </c>
      <c r="C34" s="9">
        <v>0.21372031662269125</v>
      </c>
      <c r="D34" s="9">
        <v>0.3139240506329114</v>
      </c>
      <c r="E34" s="9">
        <v>0.38522427440633245</v>
      </c>
      <c r="F34" s="9">
        <v>0.30628272251308902</v>
      </c>
      <c r="G34" s="9">
        <v>0.26109660574412535</v>
      </c>
      <c r="H34" s="9">
        <v>0.2781954887218045</v>
      </c>
      <c r="I34" s="9">
        <v>0.4123456790123457</v>
      </c>
      <c r="J34" s="9">
        <v>0.22222222222222221</v>
      </c>
      <c r="K34" s="9">
        <v>0.39012345679012339</v>
      </c>
      <c r="L34" s="9">
        <v>0.2608695652173913</v>
      </c>
      <c r="M34" s="9">
        <v>0.29365079365079366</v>
      </c>
      <c r="N34" s="9">
        <v>0.27979274611398963</v>
      </c>
      <c r="O34" s="9">
        <v>0.24404761904761904</v>
      </c>
      <c r="P34" s="9">
        <v>0.3324175824175824</v>
      </c>
      <c r="Q34" s="9">
        <v>0.41343669250645992</v>
      </c>
      <c r="R34" s="9">
        <v>0.23136246786632392</v>
      </c>
      <c r="S34" s="9">
        <v>0.31773399014778325</v>
      </c>
      <c r="T34" s="9">
        <v>0.33248081841432225</v>
      </c>
      <c r="U34" s="9">
        <v>0.30687830687830686</v>
      </c>
      <c r="V34" s="9">
        <v>0.30051813471502592</v>
      </c>
      <c r="W34" s="1"/>
      <c r="X34" s="1"/>
      <c r="Y34" s="1"/>
      <c r="Z34" s="1"/>
      <c r="AA34" s="1"/>
      <c r="AB34" s="1"/>
      <c r="AC34" s="1"/>
    </row>
    <row r="35" spans="1:29" ht="14.25" x14ac:dyDescent="0.25">
      <c r="A35" s="5" t="s">
        <v>102</v>
      </c>
      <c r="B35" s="9">
        <v>0.42744063324538251</v>
      </c>
      <c r="C35" s="9">
        <v>0.39841688654353563</v>
      </c>
      <c r="D35" s="9">
        <v>0.33417721518987342</v>
      </c>
      <c r="E35" s="9">
        <v>0.29287598944591031</v>
      </c>
      <c r="F35" s="9">
        <v>0.30104712041884818</v>
      </c>
      <c r="G35" s="9">
        <v>0.38120104438642299</v>
      </c>
      <c r="H35" s="9">
        <v>0.4235588972431078</v>
      </c>
      <c r="I35" s="9">
        <v>0.26666666666666666</v>
      </c>
      <c r="J35" s="9">
        <v>0.38518518518518519</v>
      </c>
      <c r="K35" s="9">
        <v>0.37283950617283951</v>
      </c>
      <c r="L35" s="9">
        <v>0.38363171355498721</v>
      </c>
      <c r="M35" s="9">
        <v>0.41269841269841268</v>
      </c>
      <c r="N35" s="9">
        <v>0.41709844559585491</v>
      </c>
      <c r="O35" s="9">
        <v>0.4107142857142857</v>
      </c>
      <c r="P35" s="9">
        <v>0.33791208791208793</v>
      </c>
      <c r="Q35" s="9">
        <v>0.33850129198966417</v>
      </c>
      <c r="R35" s="9">
        <v>0.42673521850899748</v>
      </c>
      <c r="S35" s="9">
        <v>0.37684729064039407</v>
      </c>
      <c r="T35" s="9">
        <v>0.28644501278772377</v>
      </c>
      <c r="U35" s="9">
        <v>0.32275132275132273</v>
      </c>
      <c r="V35" s="9">
        <v>0.32642487046632129</v>
      </c>
    </row>
    <row r="36" spans="1:29" ht="15" thickBot="1" x14ac:dyDescent="0.3">
      <c r="A36" s="6" t="s">
        <v>103</v>
      </c>
      <c r="B36" s="9">
        <v>0.24538258575197885</v>
      </c>
      <c r="C36" s="9">
        <v>0.25329815303430081</v>
      </c>
      <c r="D36" s="9">
        <v>0.13924050632911392</v>
      </c>
      <c r="E36" s="9">
        <v>7.9155672823219003E-2</v>
      </c>
      <c r="F36" s="9">
        <v>0.11518324607329843</v>
      </c>
      <c r="G36" s="9">
        <v>0.15404699738903394</v>
      </c>
      <c r="H36" s="9">
        <v>0.10275689223057644</v>
      </c>
      <c r="I36" s="9">
        <v>8.1481481481481488E-2</v>
      </c>
      <c r="J36" s="9">
        <v>0.18271604938271604</v>
      </c>
      <c r="K36" s="9">
        <v>8.1481481481481488E-2</v>
      </c>
      <c r="L36" s="9">
        <v>0.14322250639386189</v>
      </c>
      <c r="M36" s="9">
        <v>0.12962962962962962</v>
      </c>
      <c r="N36" s="9">
        <v>0.15544041450777202</v>
      </c>
      <c r="O36" s="9">
        <v>0.15476190476190477</v>
      </c>
      <c r="P36" s="9">
        <v>0.10989010989010989</v>
      </c>
      <c r="Q36" s="9">
        <v>0.10335917312661498</v>
      </c>
      <c r="R36" s="9">
        <v>0.11311053984575835</v>
      </c>
      <c r="S36" s="9">
        <v>0.13793103448275862</v>
      </c>
      <c r="T36" s="9">
        <v>0.24040920716112532</v>
      </c>
      <c r="U36" s="9">
        <v>0.15343915343915343</v>
      </c>
      <c r="V36" s="9">
        <v>0.13730569948186527</v>
      </c>
    </row>
    <row r="37" spans="1:29" ht="15" thickBot="1" x14ac:dyDescent="0.3">
      <c r="A37" s="114">
        <v>2017</v>
      </c>
      <c r="B37" s="106" t="s">
        <v>77</v>
      </c>
      <c r="C37" s="106" t="s">
        <v>74</v>
      </c>
      <c r="D37" s="106" t="s">
        <v>87</v>
      </c>
      <c r="E37" s="106" t="s">
        <v>88</v>
      </c>
      <c r="F37" s="106" t="s">
        <v>78</v>
      </c>
      <c r="G37" s="106" t="s">
        <v>90</v>
      </c>
      <c r="H37" s="106" t="s">
        <v>79</v>
      </c>
      <c r="I37" s="106" t="s">
        <v>108</v>
      </c>
      <c r="J37" s="106" t="s">
        <v>109</v>
      </c>
      <c r="K37" s="106" t="s">
        <v>83</v>
      </c>
      <c r="L37" s="106" t="s">
        <v>76</v>
      </c>
      <c r="M37" s="106" t="s">
        <v>91</v>
      </c>
      <c r="N37" s="106" t="s">
        <v>86</v>
      </c>
      <c r="O37" s="106" t="s">
        <v>85</v>
      </c>
      <c r="P37" s="106" t="s">
        <v>110</v>
      </c>
      <c r="Q37" s="106" t="s">
        <v>82</v>
      </c>
      <c r="R37" s="106" t="s">
        <v>94</v>
      </c>
      <c r="S37" s="106" t="s">
        <v>93</v>
      </c>
      <c r="T37" s="106" t="s">
        <v>92</v>
      </c>
      <c r="U37" s="106" t="s">
        <v>89</v>
      </c>
      <c r="V37" s="106" t="s">
        <v>75</v>
      </c>
    </row>
    <row r="38" spans="1:29" ht="14.25" x14ac:dyDescent="0.25">
      <c r="A38" s="4" t="s">
        <v>98</v>
      </c>
      <c r="B38" s="9">
        <v>3.2000000000000001E-2</v>
      </c>
      <c r="C38" s="9">
        <v>0.12056737588652482</v>
      </c>
      <c r="D38" s="9">
        <v>0.1</v>
      </c>
      <c r="E38" s="9">
        <v>8.1481481481481488E-2</v>
      </c>
      <c r="F38" s="9">
        <v>0.1328125</v>
      </c>
      <c r="G38" s="9">
        <v>7.575757575757576E-2</v>
      </c>
      <c r="H38" s="9">
        <v>0.11851851851851852</v>
      </c>
      <c r="I38" s="9">
        <v>0.10714285714285714</v>
      </c>
      <c r="J38" s="9">
        <v>0.1176470588235294</v>
      </c>
      <c r="K38" s="9">
        <v>8.0952380952380942E-2</v>
      </c>
      <c r="L38" s="9">
        <v>1.9230769230769232E-2</v>
      </c>
      <c r="M38" s="9">
        <v>3.3898305084745763E-2</v>
      </c>
      <c r="N38" s="9">
        <v>4.9504950495049507E-2</v>
      </c>
      <c r="O38" s="9">
        <v>5.6179775280898875E-2</v>
      </c>
      <c r="P38" s="9">
        <v>0.14583333333333334</v>
      </c>
      <c r="Q38" s="9">
        <v>0.13414634146341464</v>
      </c>
      <c r="R38" s="9">
        <v>9.8214285714285712E-2</v>
      </c>
      <c r="S38" s="9">
        <v>5.3763440860215048E-2</v>
      </c>
      <c r="T38" s="9">
        <v>8.0645161290322578E-2</v>
      </c>
      <c r="U38" s="9">
        <v>5.1094890510948912E-2</v>
      </c>
      <c r="V38" s="9">
        <v>2.4390243902439025E-2</v>
      </c>
    </row>
    <row r="39" spans="1:29" s="36" customFormat="1" ht="14.25" x14ac:dyDescent="0.25">
      <c r="A39" s="12" t="s">
        <v>100</v>
      </c>
      <c r="B39" s="9">
        <v>0.12</v>
      </c>
      <c r="C39" s="9">
        <v>0.11347517730496454</v>
      </c>
      <c r="D39" s="9">
        <v>0.12</v>
      </c>
      <c r="E39" s="9">
        <v>0.25185185185185183</v>
      </c>
      <c r="F39" s="9">
        <v>0.1484375</v>
      </c>
      <c r="G39" s="9">
        <v>7.575757575757576E-2</v>
      </c>
      <c r="H39" s="9">
        <v>0.16296296296296298</v>
      </c>
      <c r="I39" s="9">
        <v>0.11734693877551021</v>
      </c>
      <c r="J39" s="9">
        <v>0.16666666666666663</v>
      </c>
      <c r="K39" s="9">
        <v>9.5238095238095233E-2</v>
      </c>
      <c r="L39" s="9">
        <v>8.1730769230769232E-2</v>
      </c>
      <c r="M39" s="9">
        <v>9.3220338983050849E-2</v>
      </c>
      <c r="N39" s="9">
        <v>0.10891089108910892</v>
      </c>
      <c r="O39" s="9">
        <v>0.10112359550561796</v>
      </c>
      <c r="P39" s="9">
        <v>0.18229166666666663</v>
      </c>
      <c r="Q39" s="9">
        <v>0.18902439024390244</v>
      </c>
      <c r="R39" s="9">
        <v>0.13392857142857142</v>
      </c>
      <c r="S39" s="9">
        <v>0.15053763440860216</v>
      </c>
      <c r="T39" s="9">
        <v>8.0645161290322578E-2</v>
      </c>
      <c r="U39" s="9">
        <v>0.10948905109489053</v>
      </c>
      <c r="V39" s="9">
        <v>0.12195121951219512</v>
      </c>
      <c r="W39" s="1"/>
      <c r="X39" s="1"/>
      <c r="Y39" s="1"/>
      <c r="Z39" s="1"/>
      <c r="AA39" s="1"/>
      <c r="AB39" s="1"/>
      <c r="AC39" s="1"/>
    </row>
    <row r="40" spans="1:29" ht="14.25" x14ac:dyDescent="0.25">
      <c r="A40" s="5" t="s">
        <v>101</v>
      </c>
      <c r="B40" s="9">
        <v>0.16800000000000001</v>
      </c>
      <c r="C40" s="9">
        <v>0.2978723404255319</v>
      </c>
      <c r="D40" s="9">
        <v>0.34</v>
      </c>
      <c r="E40" s="9">
        <v>0.37037037037037041</v>
      </c>
      <c r="F40" s="9">
        <v>0.2578125</v>
      </c>
      <c r="G40" s="9">
        <v>0.41666666666666674</v>
      </c>
      <c r="H40" s="9">
        <v>0.4</v>
      </c>
      <c r="I40" s="9">
        <v>0.37244897959183676</v>
      </c>
      <c r="J40" s="9">
        <v>0.34313725490196079</v>
      </c>
      <c r="K40" s="9">
        <v>0.3</v>
      </c>
      <c r="L40" s="9">
        <v>0.3125</v>
      </c>
      <c r="M40" s="9">
        <v>0.3559322033898305</v>
      </c>
      <c r="N40" s="9">
        <v>0.3267326732673268</v>
      </c>
      <c r="O40" s="9">
        <v>0.29213483146067415</v>
      </c>
      <c r="P40" s="9">
        <v>0.21875</v>
      </c>
      <c r="Q40" s="9">
        <v>0.29268292682926828</v>
      </c>
      <c r="R40" s="9">
        <v>0.4107142857142857</v>
      </c>
      <c r="S40" s="9">
        <v>0.24731182795698925</v>
      </c>
      <c r="T40" s="9">
        <v>0.43548387096774194</v>
      </c>
      <c r="U40" s="9">
        <v>0.35036496350364965</v>
      </c>
      <c r="V40" s="9">
        <v>0.41463414634146339</v>
      </c>
    </row>
    <row r="41" spans="1:29" ht="14.25" x14ac:dyDescent="0.25">
      <c r="A41" s="5" t="s">
        <v>102</v>
      </c>
      <c r="B41" s="9">
        <v>0.42399999999999999</v>
      </c>
      <c r="C41" s="9">
        <v>0.28368794326241137</v>
      </c>
      <c r="D41" s="9">
        <v>0.33</v>
      </c>
      <c r="E41" s="9">
        <v>0.22962962962962963</v>
      </c>
      <c r="F41" s="9">
        <v>0.328125</v>
      </c>
      <c r="G41" s="9">
        <v>0.27272727272727271</v>
      </c>
      <c r="H41" s="9">
        <v>0.21481481481481482</v>
      </c>
      <c r="I41" s="9">
        <v>0.29081632653061223</v>
      </c>
      <c r="J41" s="9">
        <v>0.23529411764705879</v>
      </c>
      <c r="K41" s="9">
        <v>0.3619047619047619</v>
      </c>
      <c r="L41" s="9">
        <v>0.375</v>
      </c>
      <c r="M41" s="9">
        <v>0.4152542372881356</v>
      </c>
      <c r="N41" s="9">
        <v>0.40099009900990107</v>
      </c>
      <c r="O41" s="9">
        <v>0.47191011235955055</v>
      </c>
      <c r="P41" s="9">
        <v>0.296875</v>
      </c>
      <c r="Q41" s="9">
        <v>0.29268292682926828</v>
      </c>
      <c r="R41" s="9">
        <v>0.25</v>
      </c>
      <c r="S41" s="9">
        <v>0.44086021505376344</v>
      </c>
      <c r="T41" s="9">
        <v>0.20967741935483872</v>
      </c>
      <c r="U41" s="9">
        <v>0.35036496350364965</v>
      </c>
      <c r="V41" s="9">
        <v>0.29268292682926828</v>
      </c>
    </row>
    <row r="42" spans="1:29" ht="15" thickBot="1" x14ac:dyDescent="0.3">
      <c r="A42" s="6" t="s">
        <v>103</v>
      </c>
      <c r="B42" s="9">
        <v>0.25600000000000001</v>
      </c>
      <c r="C42" s="9">
        <v>0.18439716312056734</v>
      </c>
      <c r="D42" s="9">
        <v>0.11</v>
      </c>
      <c r="E42" s="9">
        <v>6.6666666666666666E-2</v>
      </c>
      <c r="F42" s="9">
        <v>0.1328125</v>
      </c>
      <c r="G42" s="9">
        <v>0.15909090909090909</v>
      </c>
      <c r="H42" s="9">
        <v>0.1037037037037037</v>
      </c>
      <c r="I42" s="9">
        <v>0.11224489795918367</v>
      </c>
      <c r="J42" s="9">
        <v>0.13725490196078433</v>
      </c>
      <c r="K42" s="9">
        <v>0.16190476190476188</v>
      </c>
      <c r="L42" s="9">
        <v>0.21153846153846154</v>
      </c>
      <c r="M42" s="9">
        <v>0.10169491525423729</v>
      </c>
      <c r="N42" s="9">
        <v>0.11386138613861388</v>
      </c>
      <c r="O42" s="9">
        <v>7.8651685393258425E-2</v>
      </c>
      <c r="P42" s="9">
        <v>0.15625</v>
      </c>
      <c r="Q42" s="9">
        <v>9.1463414634146339E-2</v>
      </c>
      <c r="R42" s="9">
        <v>0.10714285714285714</v>
      </c>
      <c r="S42" s="9">
        <v>0.1075268817204301</v>
      </c>
      <c r="T42" s="9">
        <v>0.19354838709677419</v>
      </c>
      <c r="U42" s="9">
        <v>0.13868613138686131</v>
      </c>
      <c r="V42" s="9">
        <v>0.14634146341463414</v>
      </c>
      <c r="W42" s="25"/>
    </row>
    <row r="43" spans="1:29" ht="15" thickBot="1" x14ac:dyDescent="0.3">
      <c r="A43" s="106">
        <v>2016</v>
      </c>
      <c r="B43" s="106" t="s">
        <v>77</v>
      </c>
      <c r="C43" s="106" t="s">
        <v>74</v>
      </c>
      <c r="D43" s="106" t="s">
        <v>87</v>
      </c>
      <c r="E43" s="106" t="s">
        <v>88</v>
      </c>
      <c r="F43" s="106" t="s">
        <v>78</v>
      </c>
      <c r="G43" s="106" t="s">
        <v>90</v>
      </c>
      <c r="H43" s="106" t="s">
        <v>79</v>
      </c>
      <c r="I43" s="106" t="s">
        <v>108</v>
      </c>
      <c r="J43" s="106" t="s">
        <v>109</v>
      </c>
      <c r="K43" s="106" t="s">
        <v>83</v>
      </c>
      <c r="L43" s="106" t="s">
        <v>76</v>
      </c>
      <c r="M43" s="106" t="s">
        <v>91</v>
      </c>
      <c r="N43" s="106" t="s">
        <v>86</v>
      </c>
      <c r="O43" s="106" t="s">
        <v>85</v>
      </c>
      <c r="P43" s="106" t="s">
        <v>110</v>
      </c>
      <c r="Q43" s="106" t="s">
        <v>82</v>
      </c>
      <c r="R43" s="106" t="s">
        <v>94</v>
      </c>
      <c r="S43" s="106" t="s">
        <v>93</v>
      </c>
      <c r="T43" s="106" t="s">
        <v>92</v>
      </c>
      <c r="U43" s="106" t="s">
        <v>89</v>
      </c>
      <c r="V43" s="106" t="s">
        <v>75</v>
      </c>
      <c r="W43" s="25"/>
    </row>
    <row r="44" spans="1:29" s="36" customFormat="1" ht="14.25" x14ac:dyDescent="0.25">
      <c r="A44" s="4" t="s">
        <v>98</v>
      </c>
      <c r="B44" s="9">
        <v>6.684491978609626E-2</v>
      </c>
      <c r="C44" s="9">
        <v>6.0109289617486336E-2</v>
      </c>
      <c r="D44" s="9">
        <v>0.14016172506738545</v>
      </c>
      <c r="E44" s="9">
        <v>0.18904109589041096</v>
      </c>
      <c r="F44" s="9">
        <v>0.15829145728643215</v>
      </c>
      <c r="G44" s="9">
        <v>0.10309278350515463</v>
      </c>
      <c r="H44" s="9">
        <v>0.18852459016393441</v>
      </c>
      <c r="I44" s="9">
        <v>0.13212435233160622</v>
      </c>
      <c r="J44" s="9">
        <v>0.10294117647058823</v>
      </c>
      <c r="K44" s="9">
        <v>8.1521739130434784E-2</v>
      </c>
      <c r="L44" s="9">
        <v>0.11851851851851852</v>
      </c>
      <c r="M44" s="9">
        <v>4.5977011494252873E-2</v>
      </c>
      <c r="N44" s="9">
        <v>6.7183462532299745E-2</v>
      </c>
      <c r="O44" s="9">
        <v>0.12433862433862433</v>
      </c>
      <c r="P44" s="9">
        <v>0.13802816901408452</v>
      </c>
      <c r="Q44" s="9">
        <v>0.12276214833759591</v>
      </c>
      <c r="R44" s="9">
        <v>7.0680628272251314E-2</v>
      </c>
      <c r="S44" s="9">
        <v>8.1364829396325444E-2</v>
      </c>
      <c r="T44" s="9">
        <v>8.0428954423592491E-2</v>
      </c>
      <c r="U44" s="9">
        <v>6.3037249283667621E-2</v>
      </c>
      <c r="V44" s="9">
        <v>9.8191214470284241E-2</v>
      </c>
      <c r="W44" s="25"/>
      <c r="X44" s="1"/>
      <c r="Y44" s="1"/>
      <c r="Z44" s="1"/>
      <c r="AA44" s="1"/>
      <c r="AB44" s="1"/>
      <c r="AC44" s="1"/>
    </row>
    <row r="45" spans="1:29" ht="14.25" x14ac:dyDescent="0.25">
      <c r="A45" s="12" t="s">
        <v>100</v>
      </c>
      <c r="B45" s="9">
        <v>9.6256684491978606E-2</v>
      </c>
      <c r="C45" s="9">
        <v>0.12568306010928962</v>
      </c>
      <c r="D45" s="9">
        <v>0.15363881401617252</v>
      </c>
      <c r="E45" s="9">
        <v>0.22465753424657536</v>
      </c>
      <c r="F45" s="9">
        <v>0.19849246231155779</v>
      </c>
      <c r="G45" s="9">
        <v>0.12371134020618557</v>
      </c>
      <c r="H45" s="9">
        <v>0.14754098360655737</v>
      </c>
      <c r="I45" s="9">
        <v>0.19689119170984454</v>
      </c>
      <c r="J45" s="9">
        <v>0.16666666666666663</v>
      </c>
      <c r="K45" s="9">
        <v>0.1358695652173913</v>
      </c>
      <c r="L45" s="9">
        <v>9.3827160493827166E-2</v>
      </c>
      <c r="M45" s="9">
        <v>0.14080459770114942</v>
      </c>
      <c r="N45" s="9">
        <v>0.13436692506459949</v>
      </c>
      <c r="O45" s="9">
        <v>0.13756613756613756</v>
      </c>
      <c r="P45" s="9">
        <v>0.14366197183098592</v>
      </c>
      <c r="Q45" s="9">
        <v>0.15856777493606139</v>
      </c>
      <c r="R45" s="9">
        <v>0.11518324607329843</v>
      </c>
      <c r="S45" s="9">
        <v>0.12598425196850394</v>
      </c>
      <c r="T45" s="9">
        <v>0.13136729222520108</v>
      </c>
      <c r="U45" s="9">
        <v>0.21203438395415472</v>
      </c>
      <c r="V45" s="9">
        <v>0.20155038759689922</v>
      </c>
      <c r="W45" s="25"/>
    </row>
    <row r="46" spans="1:29" ht="14.25" x14ac:dyDescent="0.25">
      <c r="A46" s="5" t="s">
        <v>101</v>
      </c>
      <c r="B46" s="9">
        <v>0.27540106951871657</v>
      </c>
      <c r="C46" s="9">
        <v>0.25136612021857924</v>
      </c>
      <c r="D46" s="9">
        <v>0.29380053908355797</v>
      </c>
      <c r="E46" s="9">
        <v>0.27671232876712326</v>
      </c>
      <c r="F46" s="9">
        <v>0.3592964824120603</v>
      </c>
      <c r="G46" s="9">
        <v>0.39432989690721648</v>
      </c>
      <c r="H46" s="9">
        <v>0.30054644808743169</v>
      </c>
      <c r="I46" s="9">
        <v>0.31606217616580312</v>
      </c>
      <c r="J46" s="9">
        <v>0.31862745098039214</v>
      </c>
      <c r="K46" s="9">
        <v>0.37228260869565216</v>
      </c>
      <c r="L46" s="9">
        <v>0.31851851851851853</v>
      </c>
      <c r="M46" s="9">
        <v>0.3045977011494253</v>
      </c>
      <c r="N46" s="9">
        <v>0.32299741602067189</v>
      </c>
      <c r="O46" s="9">
        <v>0.2724867724867725</v>
      </c>
      <c r="P46" s="9">
        <v>0.3211267605633803</v>
      </c>
      <c r="Q46" s="9">
        <v>0.31202046035805625</v>
      </c>
      <c r="R46" s="9">
        <v>0.33507853403141363</v>
      </c>
      <c r="S46" s="9">
        <v>0.32545931758530178</v>
      </c>
      <c r="T46" s="9">
        <v>0.40750670241286863</v>
      </c>
      <c r="U46" s="9">
        <v>0.32378223495702008</v>
      </c>
      <c r="V46" s="9">
        <v>0.36950904392764861</v>
      </c>
    </row>
    <row r="47" spans="1:29" ht="14.25" x14ac:dyDescent="0.25">
      <c r="A47" s="5" t="s">
        <v>102</v>
      </c>
      <c r="B47" s="9">
        <v>0.36363636363636365</v>
      </c>
      <c r="C47" s="9">
        <v>0.42622950819672129</v>
      </c>
      <c r="D47" s="9">
        <v>0.2884097035040431</v>
      </c>
      <c r="E47" s="9">
        <v>0.22191780821917809</v>
      </c>
      <c r="F47" s="9">
        <v>0.23869346733668345</v>
      </c>
      <c r="G47" s="9">
        <v>0.28608247422680411</v>
      </c>
      <c r="H47" s="9">
        <v>0.26229508196721313</v>
      </c>
      <c r="I47" s="9">
        <v>0.23056994818652851</v>
      </c>
      <c r="J47" s="9">
        <v>0.30882352941176472</v>
      </c>
      <c r="K47" s="9">
        <v>0.31521739130434784</v>
      </c>
      <c r="L47" s="9">
        <v>0.35308641975308641</v>
      </c>
      <c r="M47" s="9">
        <v>0.37068965517241381</v>
      </c>
      <c r="N47" s="9">
        <v>0.33850129198966417</v>
      </c>
      <c r="O47" s="9">
        <v>0.33597883597883604</v>
      </c>
      <c r="P47" s="9">
        <v>0.26197183098591548</v>
      </c>
      <c r="Q47" s="9">
        <v>0.26854219948849106</v>
      </c>
      <c r="R47" s="9">
        <v>0.34031413612565442</v>
      </c>
      <c r="S47" s="9">
        <v>0.34645669291338588</v>
      </c>
      <c r="T47" s="9">
        <v>0.289544235924933</v>
      </c>
      <c r="U47" s="9">
        <v>0.27793696275071633</v>
      </c>
      <c r="V47" s="9">
        <v>0.26098191214470284</v>
      </c>
    </row>
    <row r="48" spans="1:29" ht="15" thickBot="1" x14ac:dyDescent="0.3">
      <c r="A48" s="6" t="s">
        <v>103</v>
      </c>
      <c r="B48" s="9">
        <v>0.19786096256684493</v>
      </c>
      <c r="C48" s="9">
        <v>0.13661202185792351</v>
      </c>
      <c r="D48" s="9">
        <v>0.12398921832884097</v>
      </c>
      <c r="E48" s="9">
        <v>8.7671232876712329E-2</v>
      </c>
      <c r="F48" s="9">
        <v>4.5226130653266333E-2</v>
      </c>
      <c r="G48" s="9">
        <v>9.2783505154639179E-2</v>
      </c>
      <c r="H48" s="9">
        <v>0.1010928961748634</v>
      </c>
      <c r="I48" s="9">
        <v>0.12435233160621761</v>
      </c>
      <c r="J48" s="9">
        <v>0.10294117647058823</v>
      </c>
      <c r="K48" s="9">
        <v>9.5108695652173919E-2</v>
      </c>
      <c r="L48" s="9">
        <v>0.11604938271604938</v>
      </c>
      <c r="M48" s="9">
        <v>0.13793103448275862</v>
      </c>
      <c r="N48" s="9">
        <v>0.13695090439276486</v>
      </c>
      <c r="O48" s="9">
        <v>0.12962962962962962</v>
      </c>
      <c r="P48" s="9">
        <v>0.13521126760563379</v>
      </c>
      <c r="Q48" s="9">
        <v>0.13810741687979539</v>
      </c>
      <c r="R48" s="9">
        <v>0.13874345549738221</v>
      </c>
      <c r="S48" s="9">
        <v>0.12073490813648294</v>
      </c>
      <c r="T48" s="9">
        <v>9.1152815013404831E-2</v>
      </c>
      <c r="U48" s="9">
        <v>0.12320916905444128</v>
      </c>
      <c r="V48" s="9">
        <v>6.9767441860465115E-2</v>
      </c>
    </row>
    <row r="49" spans="1:29" s="36" customFormat="1" ht="28.5" customHeight="1" thickBot="1" x14ac:dyDescent="0.3">
      <c r="A49" s="115">
        <v>2014</v>
      </c>
      <c r="B49" s="106" t="s">
        <v>77</v>
      </c>
      <c r="C49" s="106" t="s">
        <v>74</v>
      </c>
      <c r="D49" s="106" t="s">
        <v>87</v>
      </c>
      <c r="E49" s="106" t="s">
        <v>88</v>
      </c>
      <c r="F49" s="106" t="s">
        <v>78</v>
      </c>
      <c r="G49" s="106" t="s">
        <v>90</v>
      </c>
      <c r="H49" s="106" t="s">
        <v>79</v>
      </c>
      <c r="I49" s="106" t="s">
        <v>108</v>
      </c>
      <c r="J49" s="106" t="s">
        <v>109</v>
      </c>
      <c r="K49" s="106" t="s">
        <v>83</v>
      </c>
      <c r="L49" s="106" t="s">
        <v>76</v>
      </c>
      <c r="M49" s="106" t="s">
        <v>91</v>
      </c>
      <c r="N49" s="106" t="s">
        <v>86</v>
      </c>
      <c r="O49" s="106" t="s">
        <v>85</v>
      </c>
      <c r="P49" s="106" t="s">
        <v>110</v>
      </c>
      <c r="Q49" s="106" t="s">
        <v>82</v>
      </c>
      <c r="R49" s="106" t="s">
        <v>94</v>
      </c>
      <c r="S49" s="106" t="s">
        <v>93</v>
      </c>
      <c r="T49" s="106" t="s">
        <v>92</v>
      </c>
      <c r="U49" s="106" t="s">
        <v>89</v>
      </c>
      <c r="V49" s="106" t="s">
        <v>75</v>
      </c>
      <c r="W49" s="1"/>
      <c r="X49" s="1"/>
      <c r="Y49" s="1"/>
      <c r="Z49" s="1"/>
      <c r="AA49" s="1"/>
      <c r="AB49" s="1"/>
      <c r="AC49" s="1"/>
    </row>
    <row r="50" spans="1:29" s="36" customFormat="1" ht="14.25" x14ac:dyDescent="0.25">
      <c r="A50" s="4" t="s">
        <v>98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  <c r="W50" s="25"/>
      <c r="X50" s="1"/>
      <c r="Y50" s="1"/>
      <c r="Z50" s="1"/>
      <c r="AA50" s="1"/>
      <c r="AB50" s="1"/>
      <c r="AC50" s="1"/>
    </row>
    <row r="51" spans="1:29" ht="14.25" x14ac:dyDescent="0.25">
      <c r="A51" s="12" t="s">
        <v>100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9" ht="14.25" x14ac:dyDescent="0.25">
      <c r="A52" s="5" t="s">
        <v>101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9" ht="14.25" x14ac:dyDescent="0.25">
      <c r="A53" s="5" t="s">
        <v>102</v>
      </c>
      <c r="B53" s="9" t="s">
        <v>99</v>
      </c>
      <c r="C53" s="9" t="s">
        <v>99</v>
      </c>
      <c r="D53" s="9" t="s">
        <v>99</v>
      </c>
      <c r="E53" s="9" t="s">
        <v>99</v>
      </c>
      <c r="F53" s="9" t="s">
        <v>99</v>
      </c>
      <c r="G53" s="9" t="s">
        <v>99</v>
      </c>
      <c r="H53" s="9" t="s">
        <v>99</v>
      </c>
      <c r="I53" s="9" t="s">
        <v>99</v>
      </c>
      <c r="J53" s="9" t="s">
        <v>99</v>
      </c>
      <c r="K53" s="9" t="s">
        <v>99</v>
      </c>
      <c r="L53" s="9" t="s">
        <v>99</v>
      </c>
      <c r="M53" s="9" t="s">
        <v>99</v>
      </c>
      <c r="N53" s="9" t="s">
        <v>99</v>
      </c>
      <c r="O53" s="9" t="s">
        <v>99</v>
      </c>
      <c r="P53" s="9" t="s">
        <v>99</v>
      </c>
      <c r="Q53" s="9" t="s">
        <v>99</v>
      </c>
      <c r="R53" s="9" t="s">
        <v>99</v>
      </c>
      <c r="S53" s="9" t="s">
        <v>99</v>
      </c>
      <c r="T53" s="9" t="s">
        <v>99</v>
      </c>
      <c r="U53" s="9" t="s">
        <v>99</v>
      </c>
      <c r="V53" s="9" t="s">
        <v>99</v>
      </c>
    </row>
    <row r="54" spans="1:29" s="36" customFormat="1" ht="12.6" customHeight="1" thickBot="1" x14ac:dyDescent="0.3">
      <c r="A54" s="6" t="s">
        <v>103</v>
      </c>
      <c r="B54" s="9" t="s">
        <v>99</v>
      </c>
      <c r="C54" s="9" t="s">
        <v>99</v>
      </c>
      <c r="D54" s="9" t="s">
        <v>99</v>
      </c>
      <c r="E54" s="9" t="s">
        <v>99</v>
      </c>
      <c r="F54" s="9" t="s">
        <v>99</v>
      </c>
      <c r="G54" s="9" t="s">
        <v>99</v>
      </c>
      <c r="H54" s="9" t="s">
        <v>99</v>
      </c>
      <c r="I54" s="9" t="s">
        <v>99</v>
      </c>
      <c r="J54" s="9" t="s">
        <v>99</v>
      </c>
      <c r="K54" s="9" t="s">
        <v>99</v>
      </c>
      <c r="L54" s="9" t="s">
        <v>99</v>
      </c>
      <c r="M54" s="9" t="s">
        <v>99</v>
      </c>
      <c r="N54" s="9" t="s">
        <v>99</v>
      </c>
      <c r="O54" s="9" t="s">
        <v>99</v>
      </c>
      <c r="P54" s="9" t="s">
        <v>99</v>
      </c>
      <c r="Q54" s="9" t="s">
        <v>99</v>
      </c>
      <c r="R54" s="9" t="s">
        <v>99</v>
      </c>
      <c r="S54" s="9" t="s">
        <v>99</v>
      </c>
      <c r="T54" s="9" t="s">
        <v>99</v>
      </c>
      <c r="U54" s="9" t="s">
        <v>99</v>
      </c>
      <c r="V54" s="9" t="s">
        <v>99</v>
      </c>
      <c r="W54" s="1"/>
      <c r="X54" s="1"/>
      <c r="Y54" s="1"/>
      <c r="Z54" s="1"/>
      <c r="AA54" s="1"/>
      <c r="AB54" s="1"/>
      <c r="AC54" s="1"/>
    </row>
    <row r="55" spans="1:29" ht="15" thickBot="1" x14ac:dyDescent="0.3">
      <c r="A55" s="106">
        <v>2012</v>
      </c>
      <c r="B55" s="106" t="s">
        <v>77</v>
      </c>
      <c r="C55" s="106" t="s">
        <v>74</v>
      </c>
      <c r="D55" s="106" t="s">
        <v>87</v>
      </c>
      <c r="E55" s="106" t="s">
        <v>88</v>
      </c>
      <c r="F55" s="106" t="s">
        <v>78</v>
      </c>
      <c r="G55" s="106" t="s">
        <v>90</v>
      </c>
      <c r="H55" s="106" t="s">
        <v>79</v>
      </c>
      <c r="I55" s="106" t="s">
        <v>108</v>
      </c>
      <c r="J55" s="106" t="s">
        <v>109</v>
      </c>
      <c r="K55" s="106" t="s">
        <v>83</v>
      </c>
      <c r="L55" s="106" t="s">
        <v>76</v>
      </c>
      <c r="M55" s="106" t="s">
        <v>91</v>
      </c>
      <c r="N55" s="106" t="s">
        <v>86</v>
      </c>
      <c r="O55" s="106" t="s">
        <v>85</v>
      </c>
      <c r="P55" s="106" t="s">
        <v>110</v>
      </c>
      <c r="Q55" s="106" t="s">
        <v>82</v>
      </c>
      <c r="R55" s="106" t="s">
        <v>94</v>
      </c>
      <c r="S55" s="106" t="s">
        <v>93</v>
      </c>
      <c r="T55" s="106" t="s">
        <v>92</v>
      </c>
      <c r="U55" s="106" t="s">
        <v>89</v>
      </c>
      <c r="V55" s="106" t="s">
        <v>75</v>
      </c>
    </row>
    <row r="56" spans="1:29" ht="14.25" x14ac:dyDescent="0.25">
      <c r="A56" s="4" t="s">
        <v>98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9" ht="14.25" x14ac:dyDescent="0.25">
      <c r="A57" s="12" t="s">
        <v>100</v>
      </c>
      <c r="B57" s="9" t="s">
        <v>99</v>
      </c>
      <c r="C57" s="9" t="s">
        <v>99</v>
      </c>
      <c r="D57" s="9" t="s">
        <v>99</v>
      </c>
      <c r="E57" s="9" t="s">
        <v>99</v>
      </c>
      <c r="F57" s="9" t="s">
        <v>99</v>
      </c>
      <c r="G57" s="9" t="s">
        <v>99</v>
      </c>
      <c r="H57" s="9" t="s">
        <v>99</v>
      </c>
      <c r="I57" s="9" t="s">
        <v>99</v>
      </c>
      <c r="J57" s="9" t="s">
        <v>99</v>
      </c>
      <c r="K57" s="9" t="s">
        <v>99</v>
      </c>
      <c r="L57" s="9" t="s">
        <v>99</v>
      </c>
      <c r="M57" s="9" t="s">
        <v>99</v>
      </c>
      <c r="N57" s="9" t="s">
        <v>99</v>
      </c>
      <c r="O57" s="9" t="s">
        <v>99</v>
      </c>
      <c r="P57" s="9" t="s">
        <v>99</v>
      </c>
      <c r="Q57" s="9" t="s">
        <v>99</v>
      </c>
      <c r="R57" s="9" t="s">
        <v>99</v>
      </c>
      <c r="S57" s="9" t="s">
        <v>99</v>
      </c>
      <c r="T57" s="9" t="s">
        <v>99</v>
      </c>
      <c r="U57" s="9" t="s">
        <v>99</v>
      </c>
      <c r="V57" s="9" t="s">
        <v>99</v>
      </c>
    </row>
    <row r="58" spans="1:29" ht="14.25" x14ac:dyDescent="0.25">
      <c r="A58" s="5" t="s">
        <v>101</v>
      </c>
      <c r="B58" s="9" t="s">
        <v>99</v>
      </c>
      <c r="C58" s="9" t="s">
        <v>99</v>
      </c>
      <c r="D58" s="9" t="s">
        <v>99</v>
      </c>
      <c r="E58" s="9" t="s">
        <v>99</v>
      </c>
      <c r="F58" s="9" t="s">
        <v>99</v>
      </c>
      <c r="G58" s="9" t="s">
        <v>99</v>
      </c>
      <c r="H58" s="9" t="s">
        <v>99</v>
      </c>
      <c r="I58" s="9" t="s">
        <v>99</v>
      </c>
      <c r="J58" s="9" t="s">
        <v>99</v>
      </c>
      <c r="K58" s="9" t="s">
        <v>99</v>
      </c>
      <c r="L58" s="9" t="s">
        <v>99</v>
      </c>
      <c r="M58" s="9" t="s">
        <v>99</v>
      </c>
      <c r="N58" s="9" t="s">
        <v>99</v>
      </c>
      <c r="O58" s="9" t="s">
        <v>99</v>
      </c>
      <c r="P58" s="9" t="s">
        <v>99</v>
      </c>
      <c r="Q58" s="9" t="s">
        <v>99</v>
      </c>
      <c r="R58" s="9" t="s">
        <v>99</v>
      </c>
      <c r="S58" s="9" t="s">
        <v>99</v>
      </c>
      <c r="T58" s="9" t="s">
        <v>99</v>
      </c>
      <c r="U58" s="9" t="s">
        <v>99</v>
      </c>
      <c r="V58" s="9" t="s">
        <v>99</v>
      </c>
    </row>
    <row r="59" spans="1:29" s="36" customFormat="1" ht="12.6" customHeight="1" x14ac:dyDescent="0.25">
      <c r="A59" s="5" t="s">
        <v>102</v>
      </c>
      <c r="B59" s="9" t="s">
        <v>99</v>
      </c>
      <c r="C59" s="9" t="s">
        <v>99</v>
      </c>
      <c r="D59" s="9" t="s">
        <v>99</v>
      </c>
      <c r="E59" s="9" t="s">
        <v>99</v>
      </c>
      <c r="F59" s="9" t="s">
        <v>99</v>
      </c>
      <c r="G59" s="9" t="s">
        <v>99</v>
      </c>
      <c r="H59" s="9" t="s">
        <v>99</v>
      </c>
      <c r="I59" s="9" t="s">
        <v>99</v>
      </c>
      <c r="J59" s="9" t="s">
        <v>99</v>
      </c>
      <c r="K59" s="9" t="s">
        <v>99</v>
      </c>
      <c r="L59" s="9" t="s">
        <v>99</v>
      </c>
      <c r="M59" s="9" t="s">
        <v>99</v>
      </c>
      <c r="N59" s="9" t="s">
        <v>99</v>
      </c>
      <c r="O59" s="9" t="s">
        <v>99</v>
      </c>
      <c r="P59" s="9" t="s">
        <v>99</v>
      </c>
      <c r="Q59" s="9" t="s">
        <v>99</v>
      </c>
      <c r="R59" s="9" t="s">
        <v>99</v>
      </c>
      <c r="S59" s="9" t="s">
        <v>99</v>
      </c>
      <c r="T59" s="9" t="s">
        <v>99</v>
      </c>
      <c r="U59" s="9" t="s">
        <v>99</v>
      </c>
      <c r="V59" s="9" t="s">
        <v>99</v>
      </c>
      <c r="W59" s="1"/>
      <c r="X59" s="1"/>
      <c r="Y59" s="1"/>
      <c r="Z59" s="1"/>
      <c r="AA59" s="1"/>
      <c r="AB59" s="1"/>
      <c r="AC59" s="1"/>
    </row>
    <row r="60" spans="1:29" ht="15" thickBot="1" x14ac:dyDescent="0.3">
      <c r="A60" s="6" t="s">
        <v>103</v>
      </c>
      <c r="B60" s="9" t="s">
        <v>99</v>
      </c>
      <c r="C60" s="9" t="s">
        <v>99</v>
      </c>
      <c r="D60" s="9" t="s">
        <v>99</v>
      </c>
      <c r="E60" s="9" t="s">
        <v>99</v>
      </c>
      <c r="F60" s="9" t="s">
        <v>99</v>
      </c>
      <c r="G60" s="9" t="s">
        <v>99</v>
      </c>
      <c r="H60" s="9" t="s">
        <v>99</v>
      </c>
      <c r="I60" s="9" t="s">
        <v>99</v>
      </c>
      <c r="J60" s="9" t="s">
        <v>99</v>
      </c>
      <c r="K60" s="9" t="s">
        <v>99</v>
      </c>
      <c r="L60" s="9" t="s">
        <v>99</v>
      </c>
      <c r="M60" s="9" t="s">
        <v>99</v>
      </c>
      <c r="N60" s="9" t="s">
        <v>99</v>
      </c>
      <c r="O60" s="9" t="s">
        <v>99</v>
      </c>
      <c r="P60" s="9" t="s">
        <v>99</v>
      </c>
      <c r="Q60" s="9" t="s">
        <v>99</v>
      </c>
      <c r="R60" s="9" t="s">
        <v>99</v>
      </c>
      <c r="S60" s="9" t="s">
        <v>99</v>
      </c>
      <c r="T60" s="9" t="s">
        <v>99</v>
      </c>
      <c r="U60" s="9" t="s">
        <v>99</v>
      </c>
      <c r="V60" s="9" t="s">
        <v>99</v>
      </c>
    </row>
    <row r="61" spans="1:29" ht="15" thickBot="1" x14ac:dyDescent="0.3">
      <c r="A61" s="115">
        <v>2009</v>
      </c>
      <c r="B61" s="106" t="s">
        <v>77</v>
      </c>
      <c r="C61" s="106" t="s">
        <v>74</v>
      </c>
      <c r="D61" s="106" t="s">
        <v>87</v>
      </c>
      <c r="E61" s="106" t="s">
        <v>88</v>
      </c>
      <c r="F61" s="106" t="s">
        <v>78</v>
      </c>
      <c r="G61" s="106" t="s">
        <v>90</v>
      </c>
      <c r="H61" s="106" t="s">
        <v>79</v>
      </c>
      <c r="I61" s="106" t="s">
        <v>108</v>
      </c>
      <c r="J61" s="106" t="s">
        <v>109</v>
      </c>
      <c r="K61" s="106" t="s">
        <v>83</v>
      </c>
      <c r="L61" s="106" t="s">
        <v>76</v>
      </c>
      <c r="M61" s="106" t="s">
        <v>91</v>
      </c>
      <c r="N61" s="106" t="s">
        <v>86</v>
      </c>
      <c r="O61" s="106" t="s">
        <v>85</v>
      </c>
      <c r="P61" s="106" t="s">
        <v>110</v>
      </c>
      <c r="Q61" s="106" t="s">
        <v>82</v>
      </c>
      <c r="R61" s="106" t="s">
        <v>94</v>
      </c>
      <c r="S61" s="106" t="s">
        <v>93</v>
      </c>
      <c r="T61" s="106" t="s">
        <v>92</v>
      </c>
      <c r="U61" s="106" t="s">
        <v>89</v>
      </c>
      <c r="V61" s="106" t="s">
        <v>75</v>
      </c>
    </row>
    <row r="62" spans="1:29" ht="14.25" x14ac:dyDescent="0.25">
      <c r="A62" s="4" t="s">
        <v>98</v>
      </c>
      <c r="B62" s="9">
        <v>0.11304347826086956</v>
      </c>
      <c r="C62" s="9">
        <v>3.3613445378151259E-2</v>
      </c>
      <c r="D62" s="9">
        <v>7.6923076923076927E-2</v>
      </c>
      <c r="E62" s="9">
        <v>8.4745762711864389E-2</v>
      </c>
      <c r="F62" s="9">
        <v>3.4482758620689655E-2</v>
      </c>
      <c r="G62" s="9">
        <v>4.1666666666666657E-2</v>
      </c>
      <c r="H62" s="9">
        <v>3.5087719298245612E-2</v>
      </c>
      <c r="I62" s="9">
        <v>4.2372881355932195E-2</v>
      </c>
      <c r="J62" s="9">
        <v>2.564102564102564E-2</v>
      </c>
      <c r="K62" s="9">
        <v>8.6206896551724144E-2</v>
      </c>
      <c r="L62" s="9">
        <v>0.15517241379310345</v>
      </c>
      <c r="M62" s="9">
        <v>5.0847457627118647E-2</v>
      </c>
      <c r="N62" s="9">
        <v>5.2631578947368418E-2</v>
      </c>
      <c r="O62" s="9">
        <v>8.3333333333333315E-2</v>
      </c>
      <c r="P62" s="9">
        <v>6.7796610169491525E-2</v>
      </c>
      <c r="Q62" s="9">
        <v>7.8947368421052627E-2</v>
      </c>
      <c r="R62" s="9">
        <v>3.3613445378151259E-2</v>
      </c>
      <c r="S62" s="9">
        <v>2.564102564102564E-2</v>
      </c>
      <c r="T62" s="9">
        <v>9.5652173913043481E-2</v>
      </c>
      <c r="U62" s="9">
        <v>4.2372881355932195E-2</v>
      </c>
      <c r="V62" s="9">
        <v>2.5210084033613446E-2</v>
      </c>
    </row>
    <row r="63" spans="1:29" ht="14.25" x14ac:dyDescent="0.25">
      <c r="A63" s="12" t="s">
        <v>100</v>
      </c>
      <c r="B63" s="9">
        <v>0.12173913043478261</v>
      </c>
      <c r="C63" s="9">
        <v>8.4033613445378158E-2</v>
      </c>
      <c r="D63" s="9">
        <v>4.2735042735042736E-2</v>
      </c>
      <c r="E63" s="9">
        <v>8.4745762711864389E-2</v>
      </c>
      <c r="F63" s="9">
        <v>9.4827586206896547E-2</v>
      </c>
      <c r="G63" s="9">
        <v>0.11666666666666665</v>
      </c>
      <c r="H63" s="9">
        <v>8.771929824561403E-2</v>
      </c>
      <c r="I63" s="9">
        <v>0.10169491525423729</v>
      </c>
      <c r="J63" s="9">
        <v>9.4017094017094016E-2</v>
      </c>
      <c r="K63" s="9">
        <v>0.14655172413793102</v>
      </c>
      <c r="L63" s="9">
        <v>0.22413793103448276</v>
      </c>
      <c r="M63" s="9">
        <v>0.11016949152542371</v>
      </c>
      <c r="N63" s="9">
        <v>0.21929824561403508</v>
      </c>
      <c r="O63" s="9">
        <v>0.11666666666666665</v>
      </c>
      <c r="P63" s="9">
        <v>0.19491525423728814</v>
      </c>
      <c r="Q63" s="9">
        <v>0.12280701754385964</v>
      </c>
      <c r="R63" s="9">
        <v>0.14285714285714285</v>
      </c>
      <c r="S63" s="9">
        <v>0.12820512820512819</v>
      </c>
      <c r="T63" s="9">
        <v>0.19130434782608696</v>
      </c>
      <c r="U63" s="9">
        <v>0.1271186440677966</v>
      </c>
      <c r="V63" s="9">
        <v>0.15126050420168066</v>
      </c>
    </row>
    <row r="64" spans="1:29" s="36" customFormat="1" ht="12.6" customHeight="1" x14ac:dyDescent="0.25">
      <c r="A64" s="5" t="s">
        <v>101</v>
      </c>
      <c r="B64" s="9">
        <v>0.42608695652173911</v>
      </c>
      <c r="C64" s="9">
        <v>0.47058823529411759</v>
      </c>
      <c r="D64" s="9">
        <v>0.41880341880341881</v>
      </c>
      <c r="E64" s="9">
        <v>0.47457627118644069</v>
      </c>
      <c r="F64" s="9">
        <v>0.44827586206896552</v>
      </c>
      <c r="G64" s="9">
        <v>0.38333333333333336</v>
      </c>
      <c r="H64" s="9">
        <v>0.38596491228070173</v>
      </c>
      <c r="I64" s="9">
        <v>0.28813559322033899</v>
      </c>
      <c r="J64" s="9">
        <v>0.35897435897435898</v>
      </c>
      <c r="K64" s="9">
        <v>0.42241379310344823</v>
      </c>
      <c r="L64" s="9">
        <v>0.43103448275862066</v>
      </c>
      <c r="M64" s="9">
        <v>0.51694915254237284</v>
      </c>
      <c r="N64" s="9">
        <v>0.48245614035087719</v>
      </c>
      <c r="O64" s="9">
        <v>0.45833333333333326</v>
      </c>
      <c r="P64" s="9">
        <v>0.47457627118644069</v>
      </c>
      <c r="Q64" s="9">
        <v>0.45614035087719296</v>
      </c>
      <c r="R64" s="9">
        <v>0.40336134453781514</v>
      </c>
      <c r="S64" s="9">
        <v>0.57264957264957261</v>
      </c>
      <c r="T64" s="9">
        <v>0.41739130434782612</v>
      </c>
      <c r="U64" s="9">
        <v>0.43220338983050849</v>
      </c>
      <c r="V64" s="9">
        <v>0.45378151260504201</v>
      </c>
      <c r="W64" s="1"/>
      <c r="X64" s="1"/>
      <c r="Y64" s="1"/>
      <c r="Z64" s="1"/>
      <c r="AA64" s="1"/>
      <c r="AB64" s="1"/>
      <c r="AC64" s="1"/>
    </row>
    <row r="65" spans="1:32" ht="14.25" x14ac:dyDescent="0.25">
      <c r="A65" s="5" t="s">
        <v>102</v>
      </c>
      <c r="B65" s="9">
        <v>0.25217391304347825</v>
      </c>
      <c r="C65" s="9">
        <v>0.39495798319327735</v>
      </c>
      <c r="D65" s="9">
        <v>0.41025641025641024</v>
      </c>
      <c r="E65" s="9">
        <v>0.3135593220338983</v>
      </c>
      <c r="F65" s="9">
        <v>0.38793103448275867</v>
      </c>
      <c r="G65" s="9">
        <v>0.34166666666666662</v>
      </c>
      <c r="H65" s="9">
        <v>0.47368421052631576</v>
      </c>
      <c r="I65" s="9">
        <v>0.50847457627118642</v>
      </c>
      <c r="J65" s="9">
        <v>0.46153846153846151</v>
      </c>
      <c r="K65" s="9">
        <v>0.31034482758620691</v>
      </c>
      <c r="L65" s="9">
        <v>0.17241379310344829</v>
      </c>
      <c r="M65" s="9">
        <v>0.27966101694915252</v>
      </c>
      <c r="N65" s="9">
        <v>0.23684210526315788</v>
      </c>
      <c r="O65" s="9">
        <v>0.30833333333333335</v>
      </c>
      <c r="P65" s="9">
        <v>0.24576271186440679</v>
      </c>
      <c r="Q65" s="9">
        <v>0.27192982456140352</v>
      </c>
      <c r="R65" s="9">
        <v>0.39495798319327735</v>
      </c>
      <c r="S65" s="9">
        <v>0.26495726495726496</v>
      </c>
      <c r="T65" s="9">
        <v>0.28695652173913044</v>
      </c>
      <c r="U65" s="9">
        <v>0.38135593220338981</v>
      </c>
      <c r="V65" s="9">
        <v>0.30252100840336132</v>
      </c>
    </row>
    <row r="66" spans="1:32" ht="15" thickBot="1" x14ac:dyDescent="0.3">
      <c r="A66" s="6" t="s">
        <v>103</v>
      </c>
      <c r="B66" s="9">
        <v>8.6956521739130432E-2</v>
      </c>
      <c r="C66" s="9">
        <v>1.680672268907563E-2</v>
      </c>
      <c r="D66" s="9">
        <v>5.128205128205128E-2</v>
      </c>
      <c r="E66" s="9">
        <v>4.2372881355932195E-2</v>
      </c>
      <c r="F66" s="9">
        <v>3.4482758620689655E-2</v>
      </c>
      <c r="G66" s="9">
        <v>0.11666666666666665</v>
      </c>
      <c r="H66" s="9">
        <v>1.7543859649122806E-2</v>
      </c>
      <c r="I66" s="9">
        <v>5.9322033898305086E-2</v>
      </c>
      <c r="J66" s="9">
        <v>5.9829059829059832E-2</v>
      </c>
      <c r="K66" s="9">
        <v>3.4482758620689655E-2</v>
      </c>
      <c r="L66" s="9">
        <v>1.7241379310344827E-2</v>
      </c>
      <c r="M66" s="9">
        <v>4.2372881355932195E-2</v>
      </c>
      <c r="N66" s="9">
        <v>8.771929824561403E-3</v>
      </c>
      <c r="O66" s="9">
        <v>3.3333333333333333E-2</v>
      </c>
      <c r="P66" s="9">
        <v>1.6949152542372881E-2</v>
      </c>
      <c r="Q66" s="9">
        <v>7.0175438596491224E-2</v>
      </c>
      <c r="R66" s="9">
        <v>2.5210084033613446E-2</v>
      </c>
      <c r="S66" s="9">
        <v>8.5470085470085479E-3</v>
      </c>
      <c r="T66" s="9">
        <v>8.6956521739130436E-3</v>
      </c>
      <c r="U66" s="9">
        <v>1.6949152542372881E-2</v>
      </c>
      <c r="V66" s="9">
        <v>6.7226890756302518E-2</v>
      </c>
    </row>
    <row r="67" spans="1:32" ht="15" thickBot="1" x14ac:dyDescent="0.3">
      <c r="A67" s="106">
        <v>2008</v>
      </c>
      <c r="B67" s="106" t="s">
        <v>77</v>
      </c>
      <c r="C67" s="106" t="s">
        <v>74</v>
      </c>
      <c r="D67" s="106" t="s">
        <v>87</v>
      </c>
      <c r="E67" s="106" t="s">
        <v>88</v>
      </c>
      <c r="F67" s="106" t="s">
        <v>78</v>
      </c>
      <c r="G67" s="106" t="s">
        <v>90</v>
      </c>
      <c r="H67" s="106" t="s">
        <v>79</v>
      </c>
      <c r="I67" s="106" t="s">
        <v>108</v>
      </c>
      <c r="J67" s="106" t="s">
        <v>109</v>
      </c>
      <c r="K67" s="106" t="s">
        <v>83</v>
      </c>
      <c r="L67" s="106" t="s">
        <v>76</v>
      </c>
      <c r="M67" s="106" t="s">
        <v>91</v>
      </c>
      <c r="N67" s="106" t="s">
        <v>86</v>
      </c>
      <c r="O67" s="106" t="s">
        <v>85</v>
      </c>
      <c r="P67" s="106" t="s">
        <v>110</v>
      </c>
      <c r="Q67" s="106" t="s">
        <v>82</v>
      </c>
      <c r="R67" s="106" t="s">
        <v>94</v>
      </c>
      <c r="S67" s="106" t="s">
        <v>93</v>
      </c>
      <c r="T67" s="106" t="s">
        <v>92</v>
      </c>
      <c r="U67" s="106" t="s">
        <v>89</v>
      </c>
      <c r="V67" s="106" t="s">
        <v>75</v>
      </c>
    </row>
    <row r="68" spans="1:32" ht="14.25" x14ac:dyDescent="0.25">
      <c r="A68" s="4" t="s">
        <v>98</v>
      </c>
      <c r="B68" s="9">
        <v>3.937007874015748E-2</v>
      </c>
      <c r="C68" s="9">
        <v>2.6548672566371681E-2</v>
      </c>
      <c r="D68" s="9">
        <v>4.0540540540540543E-2</v>
      </c>
      <c r="E68" s="9">
        <v>5.8823529411764698E-2</v>
      </c>
      <c r="F68" s="9">
        <v>9.7087378640776691E-3</v>
      </c>
      <c r="G68" s="9">
        <v>5.8333333333333327E-2</v>
      </c>
      <c r="H68" s="9">
        <v>2.6315789473684209E-2</v>
      </c>
      <c r="I68" s="9">
        <v>2.4539877300613498E-2</v>
      </c>
      <c r="J68" s="9">
        <v>5.434782608695652E-2</v>
      </c>
      <c r="K68" s="9">
        <v>1.4851485148514851E-2</v>
      </c>
      <c r="L68" s="9">
        <v>4.0816326530612249E-2</v>
      </c>
      <c r="M68" s="9">
        <v>4.9019607843137261E-2</v>
      </c>
      <c r="N68" s="9">
        <v>8.9473684210526316E-2</v>
      </c>
      <c r="O68" s="9">
        <v>3.896103896103896E-2</v>
      </c>
      <c r="P68" s="9">
        <v>2.8248587570621472E-2</v>
      </c>
      <c r="Q68" s="9">
        <v>3.0534351145038167E-2</v>
      </c>
      <c r="R68" s="9">
        <v>1.8691588785046728E-2</v>
      </c>
      <c r="S68" s="9"/>
      <c r="T68" s="9">
        <v>5.8823529411764698E-2</v>
      </c>
      <c r="U68" s="9">
        <v>0.05</v>
      </c>
      <c r="V68" s="9">
        <v>3.2258064516129031E-2</v>
      </c>
    </row>
    <row r="69" spans="1:32" s="36" customFormat="1" ht="12.6" customHeight="1" x14ac:dyDescent="0.25">
      <c r="A69" s="12" t="s">
        <v>100</v>
      </c>
      <c r="B69" s="9">
        <v>0.14173228346456693</v>
      </c>
      <c r="C69" s="9">
        <v>4.4247787610619468E-2</v>
      </c>
      <c r="D69" s="9">
        <v>8.1081081081081086E-2</v>
      </c>
      <c r="E69" s="9">
        <v>7.5630252100840331E-2</v>
      </c>
      <c r="F69" s="9">
        <v>4.8543689320388349E-2</v>
      </c>
      <c r="G69" s="9">
        <v>9.166666666666666E-2</v>
      </c>
      <c r="H69" s="9">
        <v>4.3859649122807015E-2</v>
      </c>
      <c r="I69" s="9">
        <v>7.3619631901840496E-2</v>
      </c>
      <c r="J69" s="9">
        <v>5.434782608695652E-2</v>
      </c>
      <c r="K69" s="9">
        <v>3.4653465346534656E-2</v>
      </c>
      <c r="L69" s="9">
        <v>9.1836734693877556E-2</v>
      </c>
      <c r="M69" s="9">
        <v>5.8823529411764698E-2</v>
      </c>
      <c r="N69" s="9">
        <v>9.4736842105263175E-2</v>
      </c>
      <c r="O69" s="9">
        <v>0.14285714285714285</v>
      </c>
      <c r="P69" s="9">
        <v>9.6045197740112997E-2</v>
      </c>
      <c r="Q69" s="9">
        <v>9.9236641221374045E-2</v>
      </c>
      <c r="R69" s="9">
        <v>0.10280373831775699</v>
      </c>
      <c r="S69" s="9">
        <v>3.8461538461538464E-2</v>
      </c>
      <c r="T69" s="9">
        <v>9.8039215686274522E-2</v>
      </c>
      <c r="U69" s="9">
        <v>7.4999999999999997E-2</v>
      </c>
      <c r="V69" s="9">
        <v>3.2258064516129031E-2</v>
      </c>
      <c r="W69" s="1"/>
      <c r="X69" s="1"/>
      <c r="Y69" s="1"/>
      <c r="Z69" s="1"/>
      <c r="AA69" s="1"/>
      <c r="AB69" s="1"/>
      <c r="AC69" s="1"/>
    </row>
    <row r="70" spans="1:32" ht="14.25" x14ac:dyDescent="0.25">
      <c r="A70" s="5" t="s">
        <v>101</v>
      </c>
      <c r="B70" s="9">
        <v>0.40944881889763779</v>
      </c>
      <c r="C70" s="9">
        <v>0.46017699115044247</v>
      </c>
      <c r="D70" s="9">
        <v>0.36486486486486486</v>
      </c>
      <c r="E70" s="9">
        <v>0.34453781512605042</v>
      </c>
      <c r="F70" s="9">
        <v>0.4854368932038835</v>
      </c>
      <c r="G70" s="9">
        <v>0.38333333333333336</v>
      </c>
      <c r="H70" s="9">
        <v>0.32456140350877194</v>
      </c>
      <c r="I70" s="9">
        <v>0.29447852760736198</v>
      </c>
      <c r="J70" s="9">
        <v>0.31521739130434784</v>
      </c>
      <c r="K70" s="9">
        <v>0.43069306930693069</v>
      </c>
      <c r="L70" s="9">
        <v>0.35204081632653067</v>
      </c>
      <c r="M70" s="9">
        <v>0.29411764705882354</v>
      </c>
      <c r="N70" s="9">
        <v>0.35263157894736841</v>
      </c>
      <c r="O70" s="9">
        <v>0.38961038961038968</v>
      </c>
      <c r="P70" s="9">
        <v>0.3672316384180791</v>
      </c>
      <c r="Q70" s="9">
        <v>0.29007633587786258</v>
      </c>
      <c r="R70" s="9">
        <v>0.27102803738317754</v>
      </c>
      <c r="S70" s="9">
        <v>0.65384615384615385</v>
      </c>
      <c r="T70" s="9">
        <v>0.41176470588235292</v>
      </c>
      <c r="U70" s="9">
        <v>0.5083333333333333</v>
      </c>
      <c r="V70" s="9">
        <v>0.32258064516129031</v>
      </c>
    </row>
    <row r="71" spans="1:32" ht="14.25" x14ac:dyDescent="0.25">
      <c r="A71" s="5" t="s">
        <v>102</v>
      </c>
      <c r="B71" s="9">
        <v>0.35433070866141736</v>
      </c>
      <c r="C71" s="9">
        <v>0.4247787610619469</v>
      </c>
      <c r="D71" s="9">
        <v>0.36486486486486486</v>
      </c>
      <c r="E71" s="9">
        <v>0.42857142857142855</v>
      </c>
      <c r="F71" s="9">
        <v>0.37864077669902912</v>
      </c>
      <c r="G71" s="9">
        <v>0.4</v>
      </c>
      <c r="H71" s="9">
        <v>0.5</v>
      </c>
      <c r="I71" s="9">
        <v>0.5214723926380368</v>
      </c>
      <c r="J71" s="9">
        <v>0.41304347826086951</v>
      </c>
      <c r="K71" s="9">
        <v>0.48514851485148514</v>
      </c>
      <c r="L71" s="9">
        <v>0.42346938775510201</v>
      </c>
      <c r="M71" s="9">
        <v>0.5490196078431373</v>
      </c>
      <c r="N71" s="9">
        <v>0.44210526315789472</v>
      </c>
      <c r="O71" s="9">
        <v>0.38961038961038968</v>
      </c>
      <c r="P71" s="9">
        <v>0.45197740112994356</v>
      </c>
      <c r="Q71" s="9">
        <v>0.51908396946564883</v>
      </c>
      <c r="R71" s="9">
        <v>0.46728971962616828</v>
      </c>
      <c r="S71" s="9">
        <v>0.26923076923076922</v>
      </c>
      <c r="T71" s="9">
        <v>0.35294117647058826</v>
      </c>
      <c r="U71" s="9">
        <v>0.33333333333333326</v>
      </c>
      <c r="V71" s="9">
        <v>0.61290322580645162</v>
      </c>
    </row>
    <row r="72" spans="1:32" ht="15" thickBot="1" x14ac:dyDescent="0.3">
      <c r="A72" s="6" t="s">
        <v>103</v>
      </c>
      <c r="B72" s="9">
        <v>5.5118110236220472E-2</v>
      </c>
      <c r="C72" s="9">
        <v>4.4247787610619468E-2</v>
      </c>
      <c r="D72" s="9">
        <v>0.14864864864864866</v>
      </c>
      <c r="E72" s="9">
        <v>9.2436974789915971E-2</v>
      </c>
      <c r="F72" s="9">
        <v>7.7669902912621352E-2</v>
      </c>
      <c r="G72" s="9">
        <v>6.6666666666666666E-2</v>
      </c>
      <c r="H72" s="9">
        <v>0.10526315789473684</v>
      </c>
      <c r="I72" s="9">
        <v>8.5889570552147243E-2</v>
      </c>
      <c r="J72" s="9">
        <v>0.16304347826086957</v>
      </c>
      <c r="K72" s="9">
        <v>3.4653465346534656E-2</v>
      </c>
      <c r="L72" s="9">
        <v>9.1836734693877556E-2</v>
      </c>
      <c r="M72" s="9">
        <v>4.9019607843137261E-2</v>
      </c>
      <c r="N72" s="9">
        <v>2.1052631578947368E-2</v>
      </c>
      <c r="O72" s="9">
        <v>3.896103896103896E-2</v>
      </c>
      <c r="P72" s="9">
        <v>5.6497175141242945E-2</v>
      </c>
      <c r="Q72" s="9">
        <v>6.1068702290076333E-2</v>
      </c>
      <c r="R72" s="9">
        <v>0.14018691588785046</v>
      </c>
      <c r="S72" s="9">
        <v>3.8461538461538464E-2</v>
      </c>
      <c r="T72" s="9">
        <v>7.8431372549019607E-2</v>
      </c>
      <c r="U72" s="9">
        <v>3.3333333333333333E-2</v>
      </c>
      <c r="V72" s="9"/>
    </row>
    <row r="73" spans="1:32" ht="15" thickBot="1" x14ac:dyDescent="0.3">
      <c r="A73" s="115">
        <v>2007</v>
      </c>
      <c r="B73" s="106" t="s">
        <v>77</v>
      </c>
      <c r="C73" s="106" t="s">
        <v>74</v>
      </c>
      <c r="D73" s="106" t="s">
        <v>87</v>
      </c>
      <c r="E73" s="106" t="s">
        <v>88</v>
      </c>
      <c r="F73" s="106" t="s">
        <v>78</v>
      </c>
      <c r="G73" s="106" t="s">
        <v>90</v>
      </c>
      <c r="H73" s="106" t="s">
        <v>79</v>
      </c>
      <c r="I73" s="106" t="s">
        <v>108</v>
      </c>
      <c r="J73" s="106" t="s">
        <v>109</v>
      </c>
      <c r="K73" s="106" t="s">
        <v>83</v>
      </c>
      <c r="L73" s="106" t="s">
        <v>76</v>
      </c>
      <c r="M73" s="106" t="s">
        <v>91</v>
      </c>
      <c r="N73" s="106" t="s">
        <v>86</v>
      </c>
      <c r="O73" s="106" t="s">
        <v>85</v>
      </c>
      <c r="P73" s="106" t="s">
        <v>110</v>
      </c>
      <c r="Q73" s="106" t="s">
        <v>82</v>
      </c>
      <c r="R73" s="106" t="s">
        <v>94</v>
      </c>
      <c r="S73" s="106" t="s">
        <v>93</v>
      </c>
      <c r="T73" s="106" t="s">
        <v>92</v>
      </c>
      <c r="U73" s="106" t="s">
        <v>89</v>
      </c>
      <c r="V73" s="106" t="s">
        <v>75</v>
      </c>
    </row>
    <row r="74" spans="1:32" ht="14.25" x14ac:dyDescent="0.25">
      <c r="A74" s="4" t="s">
        <v>98</v>
      </c>
      <c r="B74" s="9">
        <v>0.1</v>
      </c>
      <c r="C74" s="9">
        <v>7.4999999999999997E-2</v>
      </c>
      <c r="D74" s="9">
        <v>0.04</v>
      </c>
      <c r="E74" s="9">
        <v>5.8333333299999998E-2</v>
      </c>
      <c r="F74" s="9">
        <v>3.3333333299999997E-2</v>
      </c>
      <c r="G74" s="9">
        <v>0.15833333329999999</v>
      </c>
      <c r="H74" s="9">
        <v>2.5000000000000001E-2</v>
      </c>
      <c r="I74" s="9">
        <v>4.3749999999999997E-2</v>
      </c>
      <c r="J74" s="9">
        <v>0.03</v>
      </c>
      <c r="K74" s="9">
        <v>0.02</v>
      </c>
      <c r="L74" s="9">
        <v>3.5000000000000003E-2</v>
      </c>
      <c r="M74" s="9">
        <v>0.05</v>
      </c>
      <c r="N74" s="9">
        <v>9.3922651900000001E-2</v>
      </c>
      <c r="O74" s="9">
        <v>5.0632911400000001E-2</v>
      </c>
      <c r="P74" s="9">
        <v>1.1173184399999999E-2</v>
      </c>
      <c r="Q74" s="9">
        <v>2.5000000000000001E-2</v>
      </c>
      <c r="R74" s="9">
        <v>6.6115702499999998E-2</v>
      </c>
      <c r="S74" s="9">
        <v>2.5000000000000001E-2</v>
      </c>
      <c r="T74" s="9">
        <v>7.4999999999999997E-2</v>
      </c>
      <c r="U74" s="9">
        <v>7.4999999999999997E-2</v>
      </c>
      <c r="V74" s="9">
        <v>0.15</v>
      </c>
    </row>
    <row r="75" spans="1:32" ht="14.25" x14ac:dyDescent="0.25">
      <c r="A75" s="12" t="s">
        <v>100</v>
      </c>
      <c r="B75" s="9">
        <v>0.18333333330000001</v>
      </c>
      <c r="C75" s="9">
        <v>0.1166666667</v>
      </c>
      <c r="D75" s="9">
        <v>0.41</v>
      </c>
      <c r="E75" s="9">
        <v>0.21666666670000001</v>
      </c>
      <c r="F75" s="9">
        <v>0.28333333329999999</v>
      </c>
      <c r="G75" s="9">
        <v>0.1333333333</v>
      </c>
      <c r="H75" s="9">
        <v>8.3333333300000006E-2</v>
      </c>
      <c r="I75" s="9">
        <v>0.05</v>
      </c>
      <c r="J75" s="9">
        <v>0.22</v>
      </c>
      <c r="K75" s="9">
        <v>0.115</v>
      </c>
      <c r="L75" s="9">
        <v>0.1</v>
      </c>
      <c r="M75" s="9">
        <v>0.22</v>
      </c>
      <c r="N75" s="9">
        <v>0.30386740330000001</v>
      </c>
      <c r="O75" s="9">
        <v>0.2405063291</v>
      </c>
      <c r="P75" s="9">
        <v>0.18994413409999999</v>
      </c>
      <c r="Q75" s="9">
        <v>2.5000000000000001E-2</v>
      </c>
      <c r="R75" s="9">
        <v>0.3719008264</v>
      </c>
      <c r="S75" s="9">
        <v>7.4999999999999997E-2</v>
      </c>
      <c r="T75" s="9">
        <v>0.3</v>
      </c>
      <c r="U75" s="9">
        <v>5.8333333299999998E-2</v>
      </c>
      <c r="V75" s="9">
        <v>0.3</v>
      </c>
    </row>
    <row r="76" spans="1:32" ht="14.25" x14ac:dyDescent="0.25">
      <c r="A76" s="5" t="s">
        <v>101</v>
      </c>
      <c r="B76" s="9">
        <v>0.27500000000000002</v>
      </c>
      <c r="C76" s="9">
        <v>0.34166666670000001</v>
      </c>
      <c r="D76" s="9">
        <v>0.36</v>
      </c>
      <c r="E76" s="9">
        <v>0.3</v>
      </c>
      <c r="F76" s="9">
        <v>0.34166666670000001</v>
      </c>
      <c r="G76" s="9">
        <v>0.20833333330000001</v>
      </c>
      <c r="H76" s="9">
        <v>0.44166666669999999</v>
      </c>
      <c r="I76" s="9">
        <v>0.48125000000000001</v>
      </c>
      <c r="J76" s="9">
        <v>0.37</v>
      </c>
      <c r="K76" s="9">
        <v>0.53</v>
      </c>
      <c r="L76" s="9">
        <v>0.43</v>
      </c>
      <c r="M76" s="9">
        <v>0.35</v>
      </c>
      <c r="N76" s="9">
        <v>0.37016574590000001</v>
      </c>
      <c r="O76" s="9">
        <v>0.49367088609999998</v>
      </c>
      <c r="P76" s="9">
        <v>0.39106145250000002</v>
      </c>
      <c r="Q76" s="9">
        <v>0.43333333330000001</v>
      </c>
      <c r="R76" s="9">
        <v>0.4297520661</v>
      </c>
      <c r="S76" s="9">
        <v>0.65</v>
      </c>
      <c r="T76" s="9">
        <v>0.3</v>
      </c>
      <c r="U76" s="9">
        <v>0.41666666670000002</v>
      </c>
      <c r="V76" s="9">
        <v>0.25</v>
      </c>
    </row>
    <row r="77" spans="1:32" s="28" customFormat="1" ht="12.6" customHeight="1" x14ac:dyDescent="0.25">
      <c r="A77" s="5" t="s">
        <v>102</v>
      </c>
      <c r="B77" s="9">
        <v>0.33333333329999998</v>
      </c>
      <c r="C77" s="9">
        <v>0.42499999999999999</v>
      </c>
      <c r="D77" s="9">
        <v>0.16</v>
      </c>
      <c r="E77" s="9">
        <v>0.32500000000000001</v>
      </c>
      <c r="F77" s="9">
        <v>0.25</v>
      </c>
      <c r="G77" s="9">
        <v>0.3</v>
      </c>
      <c r="H77" s="9">
        <v>0.36666666669999998</v>
      </c>
      <c r="I77" s="9">
        <v>0.32500000000000001</v>
      </c>
      <c r="J77" s="9">
        <v>0.28999999999999998</v>
      </c>
      <c r="K77" s="9">
        <v>0.30499999999999999</v>
      </c>
      <c r="L77" s="9">
        <v>0.3</v>
      </c>
      <c r="M77" s="9">
        <v>0.33</v>
      </c>
      <c r="N77" s="9">
        <v>0.18784530390000001</v>
      </c>
      <c r="O77" s="9">
        <v>0.17721518989999999</v>
      </c>
      <c r="P77" s="9">
        <v>0.3072625698</v>
      </c>
      <c r="Q77" s="9">
        <v>0.3916666667</v>
      </c>
      <c r="R77" s="9">
        <v>0.1074380165</v>
      </c>
      <c r="S77" s="9">
        <v>0.15</v>
      </c>
      <c r="T77" s="9">
        <v>0.27500000000000002</v>
      </c>
      <c r="U77" s="9">
        <v>0.35</v>
      </c>
      <c r="V77" s="9">
        <v>0.27500000000000002</v>
      </c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3.5" customHeight="1" thickBot="1" x14ac:dyDescent="0.3">
      <c r="A78" s="6" t="s">
        <v>103</v>
      </c>
      <c r="B78" s="9">
        <v>8.3333333300000006E-2</v>
      </c>
      <c r="C78" s="9">
        <v>3.3333333299999997E-2</v>
      </c>
      <c r="D78" s="9">
        <v>0.03</v>
      </c>
      <c r="E78" s="9">
        <v>6.6666666700000002E-2</v>
      </c>
      <c r="F78" s="9">
        <v>7.4999999999999997E-2</v>
      </c>
      <c r="G78" s="9">
        <v>0.125</v>
      </c>
      <c r="H78" s="9">
        <v>7.4999999999999997E-2</v>
      </c>
      <c r="I78" s="9">
        <v>7.4999999999999997E-2</v>
      </c>
      <c r="J78" s="9">
        <v>0.04</v>
      </c>
      <c r="K78" s="9">
        <v>1.4999999999999999E-2</v>
      </c>
      <c r="L78" s="9">
        <v>0.05</v>
      </c>
      <c r="M78" s="9"/>
      <c r="N78" s="9">
        <v>2.2099447500000001E-2</v>
      </c>
      <c r="O78" s="9">
        <v>2.5316455700000001E-2</v>
      </c>
      <c r="P78" s="9">
        <v>8.3798882699999994E-2</v>
      </c>
      <c r="Q78" s="9">
        <v>0.1</v>
      </c>
      <c r="R78" s="9"/>
      <c r="S78" s="9">
        <v>0.1</v>
      </c>
      <c r="T78" s="9">
        <v>2.5000000000000001E-2</v>
      </c>
      <c r="U78" s="9">
        <v>9.1666666699999996E-2</v>
      </c>
      <c r="V78" s="9"/>
    </row>
    <row r="79" spans="1:32" ht="13.5" customHeight="1" thickBot="1" x14ac:dyDescent="0.3">
      <c r="A79" s="115">
        <v>2006</v>
      </c>
      <c r="B79" s="106" t="s">
        <v>77</v>
      </c>
      <c r="C79" s="106" t="s">
        <v>74</v>
      </c>
      <c r="D79" s="106" t="s">
        <v>87</v>
      </c>
      <c r="E79" s="106" t="s">
        <v>88</v>
      </c>
      <c r="F79" s="106" t="s">
        <v>78</v>
      </c>
      <c r="G79" s="106" t="s">
        <v>90</v>
      </c>
      <c r="H79" s="106" t="s">
        <v>79</v>
      </c>
      <c r="I79" s="106" t="s">
        <v>108</v>
      </c>
      <c r="J79" s="106" t="s">
        <v>109</v>
      </c>
      <c r="K79" s="106" t="s">
        <v>83</v>
      </c>
      <c r="L79" s="106" t="s">
        <v>76</v>
      </c>
      <c r="M79" s="106" t="s">
        <v>91</v>
      </c>
      <c r="N79" s="106" t="s">
        <v>86</v>
      </c>
      <c r="O79" s="106" t="s">
        <v>85</v>
      </c>
      <c r="P79" s="106" t="s">
        <v>110</v>
      </c>
      <c r="Q79" s="106" t="s">
        <v>82</v>
      </c>
      <c r="R79" s="106" t="s">
        <v>94</v>
      </c>
      <c r="S79" s="106" t="s">
        <v>93</v>
      </c>
      <c r="T79" s="106" t="s">
        <v>92</v>
      </c>
      <c r="U79" s="106" t="s">
        <v>89</v>
      </c>
      <c r="V79" s="106" t="s">
        <v>75</v>
      </c>
    </row>
    <row r="80" spans="1:32" ht="13.5" customHeight="1" x14ac:dyDescent="0.25">
      <c r="A80" s="4" t="s">
        <v>98</v>
      </c>
      <c r="B80" s="9" t="s">
        <v>99</v>
      </c>
      <c r="C80" s="9" t="s">
        <v>99</v>
      </c>
      <c r="D80" s="9" t="s">
        <v>99</v>
      </c>
      <c r="E80" s="9" t="s">
        <v>99</v>
      </c>
      <c r="F80" s="9" t="s">
        <v>99</v>
      </c>
      <c r="G80" s="9" t="s">
        <v>99</v>
      </c>
      <c r="H80" s="9" t="s">
        <v>99</v>
      </c>
      <c r="I80" s="9" t="s">
        <v>99</v>
      </c>
      <c r="J80" s="9" t="s">
        <v>99</v>
      </c>
      <c r="K80" s="9" t="s">
        <v>99</v>
      </c>
      <c r="L80" s="9" t="s">
        <v>99</v>
      </c>
      <c r="M80" s="9" t="s">
        <v>99</v>
      </c>
      <c r="N80" s="9" t="s">
        <v>99</v>
      </c>
      <c r="O80" s="9" t="s">
        <v>99</v>
      </c>
      <c r="P80" s="9" t="s">
        <v>99</v>
      </c>
      <c r="Q80" s="9" t="s">
        <v>99</v>
      </c>
      <c r="R80" s="9" t="s">
        <v>99</v>
      </c>
      <c r="S80" s="9" t="s">
        <v>99</v>
      </c>
      <c r="T80" s="9" t="s">
        <v>99</v>
      </c>
      <c r="U80" s="9" t="s">
        <v>99</v>
      </c>
      <c r="V80" s="9" t="s">
        <v>99</v>
      </c>
    </row>
    <row r="81" spans="1:22" ht="13.5" customHeight="1" x14ac:dyDescent="0.25">
      <c r="A81" s="12" t="s">
        <v>100</v>
      </c>
      <c r="B81" s="9" t="s">
        <v>99</v>
      </c>
      <c r="C81" s="9" t="s">
        <v>99</v>
      </c>
      <c r="D81" s="9" t="s">
        <v>99</v>
      </c>
      <c r="E81" s="9" t="s">
        <v>99</v>
      </c>
      <c r="F81" s="9" t="s">
        <v>99</v>
      </c>
      <c r="G81" s="9" t="s">
        <v>99</v>
      </c>
      <c r="H81" s="9" t="s">
        <v>99</v>
      </c>
      <c r="I81" s="9" t="s">
        <v>99</v>
      </c>
      <c r="J81" s="9" t="s">
        <v>99</v>
      </c>
      <c r="K81" s="9" t="s">
        <v>99</v>
      </c>
      <c r="L81" s="9" t="s">
        <v>99</v>
      </c>
      <c r="M81" s="9" t="s">
        <v>99</v>
      </c>
      <c r="N81" s="9" t="s">
        <v>99</v>
      </c>
      <c r="O81" s="9" t="s">
        <v>99</v>
      </c>
      <c r="P81" s="9" t="s">
        <v>99</v>
      </c>
      <c r="Q81" s="9" t="s">
        <v>99</v>
      </c>
      <c r="R81" s="9" t="s">
        <v>99</v>
      </c>
      <c r="S81" s="9" t="s">
        <v>99</v>
      </c>
      <c r="T81" s="9" t="s">
        <v>99</v>
      </c>
      <c r="U81" s="9" t="s">
        <v>99</v>
      </c>
      <c r="V81" s="9" t="s">
        <v>99</v>
      </c>
    </row>
    <row r="82" spans="1:22" ht="13.5" customHeight="1" x14ac:dyDescent="0.25">
      <c r="A82" s="5" t="s">
        <v>101</v>
      </c>
      <c r="B82" s="9" t="s">
        <v>99</v>
      </c>
      <c r="C82" s="9" t="s">
        <v>99</v>
      </c>
      <c r="D82" s="9" t="s">
        <v>99</v>
      </c>
      <c r="E82" s="9" t="s">
        <v>99</v>
      </c>
      <c r="F82" s="9" t="s">
        <v>99</v>
      </c>
      <c r="G82" s="9" t="s">
        <v>99</v>
      </c>
      <c r="H82" s="9" t="s">
        <v>99</v>
      </c>
      <c r="I82" s="9" t="s">
        <v>99</v>
      </c>
      <c r="J82" s="9" t="s">
        <v>99</v>
      </c>
      <c r="K82" s="9" t="s">
        <v>99</v>
      </c>
      <c r="L82" s="9" t="s">
        <v>99</v>
      </c>
      <c r="M82" s="9" t="s">
        <v>99</v>
      </c>
      <c r="N82" s="9" t="s">
        <v>99</v>
      </c>
      <c r="O82" s="9" t="s">
        <v>99</v>
      </c>
      <c r="P82" s="9" t="s">
        <v>99</v>
      </c>
      <c r="Q82" s="9" t="s">
        <v>99</v>
      </c>
      <c r="R82" s="9" t="s">
        <v>99</v>
      </c>
      <c r="S82" s="9" t="s">
        <v>99</v>
      </c>
      <c r="T82" s="9" t="s">
        <v>99</v>
      </c>
      <c r="U82" s="9" t="s">
        <v>99</v>
      </c>
      <c r="V82" s="9" t="s">
        <v>99</v>
      </c>
    </row>
    <row r="83" spans="1:22" ht="13.5" customHeight="1" x14ac:dyDescent="0.25">
      <c r="A83" s="5" t="s">
        <v>102</v>
      </c>
      <c r="B83" s="9" t="s">
        <v>99</v>
      </c>
      <c r="C83" s="9" t="s">
        <v>99</v>
      </c>
      <c r="D83" s="9" t="s">
        <v>99</v>
      </c>
      <c r="E83" s="9" t="s">
        <v>99</v>
      </c>
      <c r="F83" s="9" t="s">
        <v>99</v>
      </c>
      <c r="G83" s="9" t="s">
        <v>99</v>
      </c>
      <c r="H83" s="9" t="s">
        <v>99</v>
      </c>
      <c r="I83" s="9" t="s">
        <v>99</v>
      </c>
      <c r="J83" s="9" t="s">
        <v>99</v>
      </c>
      <c r="K83" s="9" t="s">
        <v>99</v>
      </c>
      <c r="L83" s="9" t="s">
        <v>99</v>
      </c>
      <c r="M83" s="9" t="s">
        <v>99</v>
      </c>
      <c r="N83" s="9" t="s">
        <v>99</v>
      </c>
      <c r="O83" s="9" t="s">
        <v>99</v>
      </c>
      <c r="P83" s="9" t="s">
        <v>99</v>
      </c>
      <c r="Q83" s="9" t="s">
        <v>99</v>
      </c>
      <c r="R83" s="9" t="s">
        <v>99</v>
      </c>
      <c r="S83" s="9" t="s">
        <v>99</v>
      </c>
      <c r="T83" s="9" t="s">
        <v>99</v>
      </c>
      <c r="U83" s="9" t="s">
        <v>99</v>
      </c>
      <c r="V83" s="9" t="s">
        <v>99</v>
      </c>
    </row>
    <row r="84" spans="1:22" ht="13.5" customHeight="1" thickBot="1" x14ac:dyDescent="0.3">
      <c r="A84" s="6" t="s">
        <v>103</v>
      </c>
      <c r="B84" s="9" t="s">
        <v>99</v>
      </c>
      <c r="C84" s="9" t="s">
        <v>99</v>
      </c>
      <c r="D84" s="9" t="s">
        <v>99</v>
      </c>
      <c r="E84" s="9" t="s">
        <v>99</v>
      </c>
      <c r="F84" s="9" t="s">
        <v>99</v>
      </c>
      <c r="G84" s="9" t="s">
        <v>99</v>
      </c>
      <c r="H84" s="9" t="s">
        <v>99</v>
      </c>
      <c r="I84" s="9" t="s">
        <v>99</v>
      </c>
      <c r="J84" s="9" t="s">
        <v>99</v>
      </c>
      <c r="K84" s="9" t="s">
        <v>99</v>
      </c>
      <c r="L84" s="9" t="s">
        <v>99</v>
      </c>
      <c r="M84" s="9" t="s">
        <v>99</v>
      </c>
      <c r="N84" s="9" t="s">
        <v>99</v>
      </c>
      <c r="O84" s="9" t="s">
        <v>99</v>
      </c>
      <c r="P84" s="9" t="s">
        <v>99</v>
      </c>
      <c r="Q84" s="9" t="s">
        <v>99</v>
      </c>
      <c r="R84" s="9" t="s">
        <v>99</v>
      </c>
      <c r="S84" s="9" t="s">
        <v>99</v>
      </c>
      <c r="T84" s="9" t="s">
        <v>99</v>
      </c>
      <c r="U84" s="9" t="s">
        <v>99</v>
      </c>
      <c r="V84" s="9" t="s">
        <v>99</v>
      </c>
    </row>
    <row r="85" spans="1:22" ht="13.5" customHeight="1" x14ac:dyDescent="0.25"/>
    <row r="86" spans="1:22" ht="13.5" customHeight="1" thickBot="1" x14ac:dyDescent="0.3">
      <c r="A86" s="3" t="s">
        <v>111</v>
      </c>
    </row>
    <row r="87" spans="1:22" ht="42.75" x14ac:dyDescent="0.25">
      <c r="A87" s="113" t="s">
        <v>46</v>
      </c>
      <c r="B87" s="104" t="s">
        <v>112</v>
      </c>
      <c r="C87" s="105" t="s">
        <v>113</v>
      </c>
      <c r="F87" s="113" t="s">
        <v>46</v>
      </c>
      <c r="G87" s="117" t="s">
        <v>114</v>
      </c>
      <c r="H87" s="117" t="s">
        <v>115</v>
      </c>
      <c r="I87" s="117" t="s">
        <v>116</v>
      </c>
      <c r="J87" s="117" t="s">
        <v>117</v>
      </c>
      <c r="K87" s="117" t="s">
        <v>118</v>
      </c>
    </row>
    <row r="88" spans="1:22" ht="14.25" x14ac:dyDescent="0.25">
      <c r="A88" s="37">
        <v>2019</v>
      </c>
      <c r="B88" s="19">
        <f>(100*B104+75*B103+50*B102+25*B101+0*B100)/SUM(B100:B104)</f>
        <v>60.157490735839069</v>
      </c>
      <c r="C88" s="44">
        <f>(100*C104+75*C103+50*C102+25*C101+0*C100)/SUM(C100:C104)</f>
        <v>59.202312138728324</v>
      </c>
      <c r="F88" s="37">
        <v>2019</v>
      </c>
      <c r="G88" s="19">
        <f>(100*G104+75*G103+50*G102+25*G101+0*G100)/SUM(G100:G104)</f>
        <v>65.146299483648889</v>
      </c>
      <c r="H88" s="19">
        <f>(100*H104+75*H103+50*H102+25*H101+0*H100)/SUM(H100:H104)</f>
        <v>62.488667271078882</v>
      </c>
      <c r="I88" s="19">
        <f t="shared" ref="I88:K88" si="7">(100*I104+75*I103+50*I102+25*I101+0*I100)/SUM(I100:I104)</f>
        <v>58.719035202086054</v>
      </c>
      <c r="J88" s="19">
        <f t="shared" si="7"/>
        <v>59.315286624203821</v>
      </c>
      <c r="K88" s="44">
        <f t="shared" si="7"/>
        <v>54.087403598971726</v>
      </c>
    </row>
    <row r="89" spans="1:22" ht="14.25" x14ac:dyDescent="0.25">
      <c r="A89" s="37">
        <v>2017</v>
      </c>
      <c r="B89" s="19">
        <f>(100*B110+75*B109+50*B108+25*B107+0*B106)/SUM(B107:B110)</f>
        <v>63.963210702341129</v>
      </c>
      <c r="C89" s="44">
        <f>(100*C110+75*C109+50*C108+25*C107+0*C106)/SUM(C107:C110)</f>
        <v>62.049711815561963</v>
      </c>
      <c r="F89" s="37">
        <v>2017</v>
      </c>
      <c r="G89" s="19">
        <f>(100*G110+75*G109+50*G108+25*G107+0*G106)/SUM(G107:G110)</f>
        <v>67.38636363636364</v>
      </c>
      <c r="H89" s="19">
        <f>(100*H110+75*H109+50*H108+25*H107+0*H106)/SUM(H107:H110)</f>
        <v>67.676767676767668</v>
      </c>
      <c r="I89" s="19">
        <f t="shared" ref="I89:K89" si="8">(100*I110+75*I109+50*I108+25*I107+0*I106)/SUM(I107:I110)</f>
        <v>62.37373737373737</v>
      </c>
      <c r="J89" s="19">
        <f t="shared" si="8"/>
        <v>60.825892857142854</v>
      </c>
      <c r="K89" s="44">
        <f t="shared" si="8"/>
        <v>57.730496453900699</v>
      </c>
    </row>
    <row r="90" spans="1:22" ht="14.25" x14ac:dyDescent="0.25">
      <c r="A90" s="37">
        <v>2016</v>
      </c>
      <c r="B90" s="19">
        <f>(100*B116+75*B115+50*B114+25*B113+0*B112)/SUM(B112:B116)</f>
        <v>55.645161290322584</v>
      </c>
      <c r="C90" s="44">
        <f>(100*C116+75*C115+50*C114+25*C113+0*C112)/SUM(C112:C116)</f>
        <v>53.193345742205693</v>
      </c>
      <c r="F90" s="37">
        <v>2016</v>
      </c>
      <c r="G90" s="19">
        <f>(100*G116+75*G115+50*G114+25*G113+0*G112)/SUM(G112:G116)</f>
        <v>61.586850649350659</v>
      </c>
      <c r="H90" s="19">
        <f>(100*H116+75*H115+50*H114+25*H113+0*H112)/SUM(H112:H116)</f>
        <v>58.792710706150338</v>
      </c>
      <c r="I90" s="19">
        <f t="shared" ref="I90:K90" si="9">(100*I116+75*I115+50*I114+25*I113+0*I112)/SUM(I112:I116)</f>
        <v>54.283333333333339</v>
      </c>
      <c r="J90" s="19">
        <f t="shared" si="9"/>
        <v>52.490601503759386</v>
      </c>
      <c r="K90" s="44">
        <f t="shared" si="9"/>
        <v>45.607235142118867</v>
      </c>
    </row>
    <row r="91" spans="1:22" ht="14.25" x14ac:dyDescent="0.25">
      <c r="A91" s="37">
        <v>2014</v>
      </c>
      <c r="B91" s="19" t="s">
        <v>99</v>
      </c>
      <c r="C91" s="44" t="s">
        <v>99</v>
      </c>
      <c r="F91" s="37">
        <v>2014</v>
      </c>
      <c r="G91" s="19" t="s">
        <v>99</v>
      </c>
      <c r="H91" s="19" t="s">
        <v>99</v>
      </c>
      <c r="I91" s="19" t="s">
        <v>99</v>
      </c>
      <c r="J91" s="19" t="s">
        <v>99</v>
      </c>
      <c r="K91" s="19" t="s">
        <v>99</v>
      </c>
    </row>
    <row r="92" spans="1:22" ht="14.25" x14ac:dyDescent="0.25">
      <c r="A92" s="37">
        <v>2012</v>
      </c>
      <c r="B92" s="19" t="s">
        <v>99</v>
      </c>
      <c r="C92" s="44" t="s">
        <v>99</v>
      </c>
      <c r="F92" s="37">
        <v>2012</v>
      </c>
      <c r="G92" s="19" t="s">
        <v>99</v>
      </c>
      <c r="H92" s="19" t="s">
        <v>99</v>
      </c>
      <c r="I92" s="19" t="s">
        <v>99</v>
      </c>
      <c r="J92" s="19" t="s">
        <v>99</v>
      </c>
      <c r="K92" s="19" t="s">
        <v>99</v>
      </c>
    </row>
    <row r="93" spans="1:22" ht="14.25" x14ac:dyDescent="0.25">
      <c r="A93" s="37">
        <v>2009</v>
      </c>
      <c r="B93" s="19">
        <f>(100*B134+75*B133+50*B132+25*B131+0*B130)/SUM(B130:B134)</f>
        <v>54.057709648331823</v>
      </c>
      <c r="C93" s="44">
        <f>(100*C134+75*C133+50*C132+25*C131+0*C130)/SUM(C130:C134)</f>
        <v>54.077094143810228</v>
      </c>
      <c r="F93" s="37">
        <v>2009</v>
      </c>
      <c r="G93" s="19">
        <f>(100*G134+75*G133+50*G132+25*G131+0*G130)/SUM(G130:G134)</f>
        <v>56.570841889117055</v>
      </c>
      <c r="H93" s="19">
        <f>(100*H134+75*H133+50*H132+25*H131+0*H130)/SUM(H130:H134)</f>
        <v>54.380764163372859</v>
      </c>
      <c r="I93" s="19">
        <f t="shared" ref="I93:K93" si="10">(100*I134+75*I133+50*I132+25*I131+0*I130)/SUM(I130:I134)</f>
        <v>50.55555555555555</v>
      </c>
      <c r="J93" s="19">
        <f t="shared" si="10"/>
        <v>50.357142857142861</v>
      </c>
      <c r="K93" s="44">
        <f t="shared" si="10"/>
        <v>56.262626262626263</v>
      </c>
    </row>
    <row r="94" spans="1:22" ht="14.25" x14ac:dyDescent="0.25">
      <c r="A94" s="37">
        <v>2008</v>
      </c>
      <c r="B94" s="19">
        <f>(100*B140+75*B139+50*B138+25*B137+0*B136)/SUM(B136:B140)</f>
        <v>60.686860068259378</v>
      </c>
      <c r="C94" s="44">
        <f>(100*C140+75*C139+50*C138+25*C137+0*C136)/SUM(C136:C140)</f>
        <v>60.376260667183864</v>
      </c>
      <c r="F94" s="37">
        <v>2008</v>
      </c>
      <c r="G94" s="19">
        <f>(100*G140+75*G139+50*G138+25*G137+0*G136)/SUM(G136:G140)</f>
        <v>58.990825688073393</v>
      </c>
      <c r="H94" s="19">
        <f>(100*H140+75*H139+50*H138+25*H137+0*H136)/SUM(H136:H140)</f>
        <v>59.30463576158941</v>
      </c>
      <c r="I94" s="19">
        <f t="shared" ref="I94:K94" si="11">(100*I140+75*I139+50*I138+25*I137+0*I136)/SUM(I136:I140)</f>
        <v>58.622994652406419</v>
      </c>
      <c r="J94" s="19">
        <f t="shared" si="11"/>
        <v>61.245674740484425</v>
      </c>
      <c r="K94" s="44">
        <f t="shared" si="11"/>
        <v>65.060240963855421</v>
      </c>
    </row>
    <row r="95" spans="1:22" ht="14.25" x14ac:dyDescent="0.25">
      <c r="A95" s="37">
        <v>2007</v>
      </c>
      <c r="B95" s="19">
        <f>(100*B146+75*B145+50*B144+25*B143+0*B142)/SUM(B142:B146)</f>
        <v>52.062999112688551</v>
      </c>
      <c r="C95" s="44">
        <f>(100*C146+75*C145+50*C144+25*C143+0*C142)/SUM(C142:C146)</f>
        <v>53.475422427035319</v>
      </c>
      <c r="F95" s="37">
        <v>2007</v>
      </c>
      <c r="G95" s="19">
        <f>(100*G146+75*G145+50*G144+25*G143+0*G142)/SUM(G142:G146)</f>
        <v>51.511879049676047</v>
      </c>
      <c r="H95" s="19">
        <f>(100*H146+75*H145+50*H144+25*H143+0*H142)/SUM(H142:H146)</f>
        <v>50.06839945280435</v>
      </c>
      <c r="I95" s="19">
        <f t="shared" ref="I95:K95" si="12">(100*I146+75*I145+50*I144+25*I143+0*I142)/SUM(I142:I146)</f>
        <v>51.455026455026434</v>
      </c>
      <c r="J95" s="19">
        <f t="shared" si="12"/>
        <v>52.53164556962026</v>
      </c>
      <c r="K95" s="44">
        <f t="shared" si="12"/>
        <v>58.780036968576759</v>
      </c>
    </row>
    <row r="96" spans="1:22" ht="15" thickBot="1" x14ac:dyDescent="0.3">
      <c r="A96" s="40" t="s">
        <v>107</v>
      </c>
      <c r="B96" s="79" t="s">
        <v>99</v>
      </c>
      <c r="C96" s="80" t="s">
        <v>99</v>
      </c>
      <c r="F96" s="40" t="s">
        <v>107</v>
      </c>
      <c r="G96" s="79" t="s">
        <v>99</v>
      </c>
      <c r="H96" s="79" t="s">
        <v>99</v>
      </c>
      <c r="I96" s="79" t="s">
        <v>99</v>
      </c>
      <c r="J96" s="79" t="s">
        <v>99</v>
      </c>
      <c r="K96" s="80" t="s">
        <v>99</v>
      </c>
    </row>
    <row r="97" spans="1:11" x14ac:dyDescent="0.25">
      <c r="F97" s="3"/>
    </row>
    <row r="98" spans="1:11" ht="14.25" thickBot="1" x14ac:dyDescent="0.3">
      <c r="A98" s="166" t="s">
        <v>119</v>
      </c>
      <c r="B98" s="166"/>
      <c r="C98" s="166"/>
      <c r="D98" s="42"/>
      <c r="F98" s="166" t="s">
        <v>120</v>
      </c>
      <c r="G98" s="166"/>
      <c r="H98" s="166"/>
      <c r="I98" s="166"/>
      <c r="J98" s="166"/>
      <c r="K98" s="166"/>
    </row>
    <row r="99" spans="1:11" ht="15" thickBot="1" x14ac:dyDescent="0.3">
      <c r="A99" s="116">
        <v>2019</v>
      </c>
      <c r="B99" s="117" t="s">
        <v>112</v>
      </c>
      <c r="C99" s="117" t="s">
        <v>113</v>
      </c>
      <c r="F99" s="118">
        <v>2019</v>
      </c>
      <c r="G99" s="119" t="s">
        <v>121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98</v>
      </c>
      <c r="B100" s="9">
        <v>6.8819481206987818E-2</v>
      </c>
      <c r="C100" s="9">
        <v>7.2601156069364167E-2</v>
      </c>
      <c r="F100" s="4" t="s">
        <v>98</v>
      </c>
      <c r="G100" s="13">
        <v>4.5611015490533563E-2</v>
      </c>
      <c r="H100" s="13">
        <v>6.5729827742520397E-2</v>
      </c>
      <c r="I100" s="13">
        <v>7.1707953063885263E-2</v>
      </c>
      <c r="J100" s="13">
        <v>7.5636942675159233E-2</v>
      </c>
      <c r="K100" s="13">
        <v>8.7917737789203088E-2</v>
      </c>
    </row>
    <row r="101" spans="1:11" ht="14.25" x14ac:dyDescent="0.25">
      <c r="A101" s="12" t="s">
        <v>100</v>
      </c>
      <c r="B101" s="9">
        <v>0.1220222339862361</v>
      </c>
      <c r="C101" s="9">
        <v>0.12092485549132947</v>
      </c>
      <c r="F101" s="12" t="s">
        <v>100</v>
      </c>
      <c r="G101" s="9">
        <v>7.4010327022375214E-2</v>
      </c>
      <c r="H101" s="9">
        <v>9.4288304623753399E-2</v>
      </c>
      <c r="I101" s="9">
        <v>0.12646675358539766</v>
      </c>
      <c r="J101" s="9">
        <v>0.12977707006369427</v>
      </c>
      <c r="K101" s="9">
        <v>0.1712082262210797</v>
      </c>
    </row>
    <row r="102" spans="1:11" ht="14.25" x14ac:dyDescent="0.25">
      <c r="A102" s="5" t="s">
        <v>101</v>
      </c>
      <c r="B102" s="9">
        <v>0.29142403388035998</v>
      </c>
      <c r="C102" s="9">
        <v>0.31098265895953758</v>
      </c>
      <c r="F102" s="5" t="s">
        <v>101</v>
      </c>
      <c r="G102" s="9">
        <v>0.27710843373493976</v>
      </c>
      <c r="H102" s="9">
        <v>0.28241160471441523</v>
      </c>
      <c r="I102" s="9">
        <v>0.31616688396349413</v>
      </c>
      <c r="J102" s="9">
        <v>0.28582802547770703</v>
      </c>
      <c r="K102" s="9">
        <v>0.33778920308483296</v>
      </c>
    </row>
    <row r="103" spans="1:11" ht="14.25" x14ac:dyDescent="0.25">
      <c r="A103" s="5" t="s">
        <v>102</v>
      </c>
      <c r="B103" s="9">
        <v>0.36950767601905776</v>
      </c>
      <c r="C103" s="9">
        <v>0.35676300578034686</v>
      </c>
      <c r="F103" s="5" t="s">
        <v>102</v>
      </c>
      <c r="G103" s="9">
        <v>0.43545611015490526</v>
      </c>
      <c r="H103" s="9">
        <v>0.38984587488667272</v>
      </c>
      <c r="I103" s="9">
        <v>0.35267275097783574</v>
      </c>
      <c r="J103" s="9">
        <v>0.36385350318471338</v>
      </c>
      <c r="K103" s="9">
        <v>0.29562982005141386</v>
      </c>
    </row>
    <row r="104" spans="1:11" ht="15" thickBot="1" x14ac:dyDescent="0.3">
      <c r="A104" s="6" t="s">
        <v>103</v>
      </c>
      <c r="B104" s="9">
        <v>0.14822657490735838</v>
      </c>
      <c r="C104" s="9">
        <v>0.13872832369942195</v>
      </c>
      <c r="F104" s="6" t="s">
        <v>103</v>
      </c>
      <c r="G104" s="9">
        <v>0.1678141135972461</v>
      </c>
      <c r="H104" s="9">
        <v>0.16772438803263826</v>
      </c>
      <c r="I104" s="9">
        <v>0.13298565840938723</v>
      </c>
      <c r="J104" s="9">
        <v>0.14490445859872611</v>
      </c>
      <c r="K104" s="9">
        <v>0.10745501285347042</v>
      </c>
    </row>
    <row r="105" spans="1:11" ht="15" thickBot="1" x14ac:dyDescent="0.3">
      <c r="A105" s="116">
        <v>2017</v>
      </c>
      <c r="B105" s="117" t="s">
        <v>112</v>
      </c>
      <c r="C105" s="117" t="s">
        <v>113</v>
      </c>
      <c r="F105" s="120">
        <v>2017</v>
      </c>
      <c r="G105" s="119" t="s">
        <v>121</v>
      </c>
      <c r="H105" s="119" t="s">
        <v>115</v>
      </c>
      <c r="I105" s="119" t="s">
        <v>116</v>
      </c>
      <c r="J105" s="119" t="s">
        <v>117</v>
      </c>
      <c r="K105" s="119" t="s">
        <v>118</v>
      </c>
    </row>
    <row r="106" spans="1:11" ht="14.25" x14ac:dyDescent="0.25">
      <c r="A106" s="4" t="s">
        <v>98</v>
      </c>
      <c r="B106" s="9">
        <v>7.5019334880123745E-2</v>
      </c>
      <c r="C106" s="9">
        <v>9.0432503276539969E-2</v>
      </c>
      <c r="F106" s="4" t="s">
        <v>98</v>
      </c>
      <c r="G106" s="9">
        <v>2.8697571743929361E-2</v>
      </c>
      <c r="H106" s="9">
        <v>4.654895666131622E-2</v>
      </c>
      <c r="I106" s="9">
        <v>8.755760368663594E-2</v>
      </c>
      <c r="J106" s="9">
        <v>0.11984282907662083</v>
      </c>
      <c r="K106" s="9">
        <v>0.1176470588235294</v>
      </c>
    </row>
    <row r="107" spans="1:11" ht="14.25" x14ac:dyDescent="0.25">
      <c r="A107" s="12" t="s">
        <v>100</v>
      </c>
      <c r="B107" s="9">
        <v>0.11832946635730858</v>
      </c>
      <c r="C107" s="9">
        <v>0.13958060288335516</v>
      </c>
      <c r="F107" s="12" t="s">
        <v>100</v>
      </c>
      <c r="G107" s="9">
        <v>5.2980132450331133E-2</v>
      </c>
      <c r="H107" s="9">
        <v>0.10433386837881219</v>
      </c>
      <c r="I107" s="9">
        <v>0.14746543778801843</v>
      </c>
      <c r="J107" s="9">
        <v>0.12966601178781925</v>
      </c>
      <c r="K107" s="9">
        <v>0.18397997496871088</v>
      </c>
    </row>
    <row r="108" spans="1:11" ht="14.25" x14ac:dyDescent="0.25">
      <c r="A108" s="5" t="s">
        <v>101</v>
      </c>
      <c r="B108" s="9">
        <v>0.30781129156999226</v>
      </c>
      <c r="C108" s="9">
        <v>0.33355176933158587</v>
      </c>
      <c r="F108" s="5" t="s">
        <v>101</v>
      </c>
      <c r="G108" s="9">
        <v>0.35099337748344372</v>
      </c>
      <c r="H108" s="9">
        <v>0.27447833065810595</v>
      </c>
      <c r="I108" s="9">
        <v>0.28801843317972348</v>
      </c>
      <c r="J108" s="9">
        <v>0.34184675834970529</v>
      </c>
      <c r="K108" s="9">
        <v>0.34918648310387984</v>
      </c>
    </row>
    <row r="109" spans="1:11" ht="14.25" x14ac:dyDescent="0.25">
      <c r="A109" s="5" t="s">
        <v>102</v>
      </c>
      <c r="B109" s="9">
        <v>0.36272235112142304</v>
      </c>
      <c r="C109" s="9">
        <v>0.2948885976408912</v>
      </c>
      <c r="F109" s="5" t="s">
        <v>102</v>
      </c>
      <c r="G109" s="9">
        <v>0.40618101545253865</v>
      </c>
      <c r="H109" s="9">
        <v>0.3707865168539326</v>
      </c>
      <c r="I109" s="9">
        <v>0.35483870967741937</v>
      </c>
      <c r="J109" s="9">
        <v>0.30648330058939094</v>
      </c>
      <c r="K109" s="9">
        <v>0.24155193992490612</v>
      </c>
    </row>
    <row r="110" spans="1:11" ht="15" thickBot="1" x14ac:dyDescent="0.3">
      <c r="A110" s="6" t="s">
        <v>103</v>
      </c>
      <c r="B110" s="9">
        <v>0.13611755607115236</v>
      </c>
      <c r="C110" s="9">
        <v>0.14154652686762778</v>
      </c>
      <c r="F110" s="6" t="s">
        <v>103</v>
      </c>
      <c r="G110" s="9">
        <v>0.16114790286975716</v>
      </c>
      <c r="H110" s="9">
        <v>0.2038523274478331</v>
      </c>
      <c r="I110" s="9">
        <v>0.12211981566820276</v>
      </c>
      <c r="J110" s="9">
        <v>0.10216110019646366</v>
      </c>
      <c r="K110" s="9">
        <v>0.10763454317897372</v>
      </c>
    </row>
    <row r="111" spans="1:11" ht="15" thickBot="1" x14ac:dyDescent="0.3">
      <c r="A111" s="116">
        <v>2016</v>
      </c>
      <c r="B111" s="117" t="s">
        <v>112</v>
      </c>
      <c r="C111" s="117" t="s">
        <v>113</v>
      </c>
      <c r="F111" s="120">
        <v>2016</v>
      </c>
      <c r="G111" s="119" t="s">
        <v>133</v>
      </c>
      <c r="H111" s="119" t="s">
        <v>115</v>
      </c>
      <c r="I111" s="119" t="s">
        <v>116</v>
      </c>
      <c r="J111" s="119" t="s">
        <v>117</v>
      </c>
      <c r="K111" s="119" t="s">
        <v>118</v>
      </c>
    </row>
    <row r="112" spans="1:11" ht="14.25" x14ac:dyDescent="0.25">
      <c r="A112" s="4" t="s">
        <v>98</v>
      </c>
      <c r="B112" s="9">
        <v>9.4568513923352637E-2</v>
      </c>
      <c r="C112" s="9">
        <v>0.1165658445788739</v>
      </c>
      <c r="F112" s="4" t="s">
        <v>98</v>
      </c>
      <c r="G112" s="9">
        <v>5.3571428571428568E-2</v>
      </c>
      <c r="H112" s="9">
        <v>7.4259681093394078E-2</v>
      </c>
      <c r="I112" s="9">
        <v>9.7333333333333327E-2</v>
      </c>
      <c r="J112" s="9">
        <v>0.13345864661654136</v>
      </c>
      <c r="K112" s="9">
        <v>0.16950904392764859</v>
      </c>
    </row>
    <row r="113" spans="1:11" ht="14.25" x14ac:dyDescent="0.25">
      <c r="A113" s="12" t="s">
        <v>100</v>
      </c>
      <c r="B113" s="9">
        <v>0.15026192445547285</v>
      </c>
      <c r="C113" s="9">
        <v>0.15076779897626802</v>
      </c>
      <c r="F113" s="12" t="s">
        <v>100</v>
      </c>
      <c r="G113" s="9">
        <v>0.1103896103896104</v>
      </c>
      <c r="H113" s="9">
        <v>0.12027334851936217</v>
      </c>
      <c r="I113" s="9">
        <v>0.15333333333333332</v>
      </c>
      <c r="J113" s="9">
        <v>0.16823308270676696</v>
      </c>
      <c r="K113" s="9">
        <v>0.19844961240310077</v>
      </c>
    </row>
    <row r="114" spans="1:11" ht="14.25" x14ac:dyDescent="0.25">
      <c r="A114" s="5" t="s">
        <v>101</v>
      </c>
      <c r="B114" s="9">
        <v>0.3156878963330576</v>
      </c>
      <c r="C114" s="9">
        <v>0.32899022801302924</v>
      </c>
      <c r="F114" s="5" t="s">
        <v>101</v>
      </c>
      <c r="G114" s="9">
        <v>0.30681818181818182</v>
      </c>
      <c r="H114" s="9">
        <v>0.32437357630979496</v>
      </c>
      <c r="I114" s="9">
        <v>0.33600000000000002</v>
      </c>
      <c r="J114" s="9">
        <v>0.28947368421052633</v>
      </c>
      <c r="K114" s="9">
        <v>0.33953488372093021</v>
      </c>
    </row>
    <row r="115" spans="1:11" ht="14.25" x14ac:dyDescent="0.25">
      <c r="A115" s="5" t="s">
        <v>102</v>
      </c>
      <c r="B115" s="9">
        <v>0.31375792666115249</v>
      </c>
      <c r="C115" s="9">
        <v>0.29571893904141461</v>
      </c>
      <c r="F115" s="5" t="s">
        <v>102</v>
      </c>
      <c r="G115" s="9">
        <v>0.37743506493506496</v>
      </c>
      <c r="H115" s="9">
        <v>0.34168564920273348</v>
      </c>
      <c r="I115" s="9">
        <v>0.30733333333333335</v>
      </c>
      <c r="J115" s="9">
        <v>0.28289473684210525</v>
      </c>
      <c r="K115" s="9">
        <v>0.22325581395348837</v>
      </c>
    </row>
    <row r="116" spans="1:11" ht="15" thickBot="1" x14ac:dyDescent="0.3">
      <c r="A116" s="6" t="s">
        <v>103</v>
      </c>
      <c r="B116" s="9">
        <v>0.12572373862696443</v>
      </c>
      <c r="C116" s="9">
        <v>0.10795718939041414</v>
      </c>
      <c r="F116" s="6" t="s">
        <v>103</v>
      </c>
      <c r="G116" s="9">
        <v>0.15178571428571427</v>
      </c>
      <c r="H116" s="9">
        <v>0.13940774487471527</v>
      </c>
      <c r="I116" s="9">
        <v>0.106</v>
      </c>
      <c r="J116" s="9">
        <v>0.12593984962406016</v>
      </c>
      <c r="K116" s="9">
        <v>6.9250645994832036E-2</v>
      </c>
    </row>
    <row r="117" spans="1:11" ht="15" thickBot="1" x14ac:dyDescent="0.3">
      <c r="A117" s="116">
        <v>2014</v>
      </c>
      <c r="B117" s="117" t="s">
        <v>112</v>
      </c>
      <c r="C117" s="117" t="s">
        <v>113</v>
      </c>
      <c r="F117" s="120">
        <v>2014</v>
      </c>
      <c r="G117" s="119" t="s">
        <v>133</v>
      </c>
      <c r="H117" s="119" t="s">
        <v>115</v>
      </c>
      <c r="I117" s="119" t="s">
        <v>116</v>
      </c>
      <c r="J117" s="119" t="s">
        <v>117</v>
      </c>
      <c r="K117" s="119" t="s">
        <v>118</v>
      </c>
    </row>
    <row r="118" spans="1:11" ht="14.25" x14ac:dyDescent="0.25">
      <c r="A118" s="4" t="s">
        <v>98</v>
      </c>
      <c r="B118" s="9" t="s">
        <v>99</v>
      </c>
      <c r="C118" s="9" t="s">
        <v>99</v>
      </c>
      <c r="F118" s="4" t="s">
        <v>98</v>
      </c>
      <c r="G118" s="9" t="s">
        <v>99</v>
      </c>
      <c r="H118" s="9" t="s">
        <v>99</v>
      </c>
      <c r="I118" s="9" t="s">
        <v>99</v>
      </c>
      <c r="J118" s="9" t="s">
        <v>99</v>
      </c>
      <c r="K118" s="9" t="s">
        <v>99</v>
      </c>
    </row>
    <row r="119" spans="1:11" ht="14.25" x14ac:dyDescent="0.25">
      <c r="A119" s="12" t="s">
        <v>100</v>
      </c>
      <c r="B119" s="9" t="s">
        <v>99</v>
      </c>
      <c r="C119" s="9" t="s">
        <v>99</v>
      </c>
      <c r="F119" s="12" t="s">
        <v>100</v>
      </c>
      <c r="G119" s="9" t="s">
        <v>99</v>
      </c>
      <c r="H119" s="9" t="s">
        <v>99</v>
      </c>
      <c r="I119" s="9" t="s">
        <v>99</v>
      </c>
      <c r="J119" s="9" t="s">
        <v>99</v>
      </c>
      <c r="K119" s="9" t="s">
        <v>99</v>
      </c>
    </row>
    <row r="120" spans="1:11" ht="14.25" x14ac:dyDescent="0.25">
      <c r="A120" s="5" t="s">
        <v>101</v>
      </c>
      <c r="B120" s="9" t="s">
        <v>99</v>
      </c>
      <c r="C120" s="9" t="s">
        <v>99</v>
      </c>
      <c r="F120" s="5" t="s">
        <v>101</v>
      </c>
      <c r="G120" s="9" t="s">
        <v>99</v>
      </c>
      <c r="H120" s="9" t="s">
        <v>99</v>
      </c>
      <c r="I120" s="9" t="s">
        <v>99</v>
      </c>
      <c r="J120" s="9" t="s">
        <v>99</v>
      </c>
      <c r="K120" s="9" t="s">
        <v>99</v>
      </c>
    </row>
    <row r="121" spans="1:11" ht="14.25" x14ac:dyDescent="0.25">
      <c r="A121" s="5" t="s">
        <v>102</v>
      </c>
      <c r="B121" s="9" t="s">
        <v>99</v>
      </c>
      <c r="C121" s="9" t="s">
        <v>99</v>
      </c>
      <c r="F121" s="5" t="s">
        <v>102</v>
      </c>
      <c r="G121" s="9" t="s">
        <v>99</v>
      </c>
      <c r="H121" s="9" t="s">
        <v>99</v>
      </c>
      <c r="I121" s="9" t="s">
        <v>99</v>
      </c>
      <c r="J121" s="9" t="s">
        <v>99</v>
      </c>
      <c r="K121" s="9" t="s">
        <v>99</v>
      </c>
    </row>
    <row r="122" spans="1:11" ht="15" thickBot="1" x14ac:dyDescent="0.3">
      <c r="A122" s="6" t="s">
        <v>103</v>
      </c>
      <c r="B122" s="9" t="s">
        <v>99</v>
      </c>
      <c r="C122" s="9" t="s">
        <v>99</v>
      </c>
      <c r="F122" s="6" t="s">
        <v>103</v>
      </c>
      <c r="G122" s="9" t="s">
        <v>99</v>
      </c>
      <c r="H122" s="9" t="s">
        <v>99</v>
      </c>
      <c r="I122" s="9" t="s">
        <v>99</v>
      </c>
      <c r="J122" s="9" t="s">
        <v>99</v>
      </c>
      <c r="K122" s="9" t="s">
        <v>99</v>
      </c>
    </row>
    <row r="123" spans="1:11" ht="15" thickBot="1" x14ac:dyDescent="0.3">
      <c r="A123" s="116">
        <v>2012</v>
      </c>
      <c r="B123" s="117" t="s">
        <v>112</v>
      </c>
      <c r="C123" s="117" t="s">
        <v>113</v>
      </c>
      <c r="F123" s="120">
        <v>2012</v>
      </c>
      <c r="G123" s="119" t="s">
        <v>133</v>
      </c>
      <c r="H123" s="119" t="s">
        <v>115</v>
      </c>
      <c r="I123" s="119" t="s">
        <v>116</v>
      </c>
      <c r="J123" s="119" t="s">
        <v>117</v>
      </c>
      <c r="K123" s="119" t="s">
        <v>118</v>
      </c>
    </row>
    <row r="124" spans="1:11" ht="14.25" x14ac:dyDescent="0.25">
      <c r="A124" s="4" t="s">
        <v>98</v>
      </c>
      <c r="B124" s="9" t="s">
        <v>99</v>
      </c>
      <c r="C124" s="9" t="s">
        <v>99</v>
      </c>
      <c r="F124" s="4" t="s">
        <v>98</v>
      </c>
      <c r="G124" s="9" t="s">
        <v>99</v>
      </c>
      <c r="H124" s="9" t="s">
        <v>99</v>
      </c>
      <c r="I124" s="9" t="s">
        <v>99</v>
      </c>
      <c r="J124" s="9" t="s">
        <v>99</v>
      </c>
      <c r="K124" s="9" t="s">
        <v>99</v>
      </c>
    </row>
    <row r="125" spans="1:11" ht="14.25" x14ac:dyDescent="0.25">
      <c r="A125" s="12" t="s">
        <v>100</v>
      </c>
      <c r="B125" s="9" t="s">
        <v>99</v>
      </c>
      <c r="C125" s="9" t="s">
        <v>99</v>
      </c>
      <c r="F125" s="12" t="s">
        <v>100</v>
      </c>
      <c r="G125" s="9" t="s">
        <v>99</v>
      </c>
      <c r="H125" s="9" t="s">
        <v>99</v>
      </c>
      <c r="I125" s="9" t="s">
        <v>99</v>
      </c>
      <c r="J125" s="9" t="s">
        <v>99</v>
      </c>
      <c r="K125" s="9" t="s">
        <v>99</v>
      </c>
    </row>
    <row r="126" spans="1:11" ht="14.25" x14ac:dyDescent="0.25">
      <c r="A126" s="5" t="s">
        <v>101</v>
      </c>
      <c r="B126" s="9" t="s">
        <v>99</v>
      </c>
      <c r="C126" s="9" t="s">
        <v>99</v>
      </c>
      <c r="F126" s="5" t="s">
        <v>101</v>
      </c>
      <c r="G126" s="9" t="s">
        <v>99</v>
      </c>
      <c r="H126" s="9" t="s">
        <v>99</v>
      </c>
      <c r="I126" s="9" t="s">
        <v>99</v>
      </c>
      <c r="J126" s="9" t="s">
        <v>99</v>
      </c>
      <c r="K126" s="9" t="s">
        <v>99</v>
      </c>
    </row>
    <row r="127" spans="1:11" ht="14.25" x14ac:dyDescent="0.25">
      <c r="A127" s="5" t="s">
        <v>102</v>
      </c>
      <c r="B127" s="9" t="s">
        <v>99</v>
      </c>
      <c r="C127" s="9" t="s">
        <v>99</v>
      </c>
      <c r="F127" s="5" t="s">
        <v>102</v>
      </c>
      <c r="G127" s="9" t="s">
        <v>99</v>
      </c>
      <c r="H127" s="9" t="s">
        <v>99</v>
      </c>
      <c r="I127" s="9" t="s">
        <v>99</v>
      </c>
      <c r="J127" s="9" t="s">
        <v>99</v>
      </c>
      <c r="K127" s="9" t="s">
        <v>99</v>
      </c>
    </row>
    <row r="128" spans="1:11" ht="15" thickBot="1" x14ac:dyDescent="0.3">
      <c r="A128" s="6" t="s">
        <v>103</v>
      </c>
      <c r="B128" s="9" t="s">
        <v>99</v>
      </c>
      <c r="C128" s="9" t="s">
        <v>99</v>
      </c>
      <c r="F128" s="6" t="s">
        <v>103</v>
      </c>
      <c r="G128" s="9" t="s">
        <v>99</v>
      </c>
      <c r="H128" s="9" t="s">
        <v>99</v>
      </c>
      <c r="I128" s="9" t="s">
        <v>99</v>
      </c>
      <c r="J128" s="9" t="s">
        <v>99</v>
      </c>
      <c r="K128" s="9" t="s">
        <v>99</v>
      </c>
    </row>
    <row r="129" spans="1:11" ht="15" thickBot="1" x14ac:dyDescent="0.3">
      <c r="A129" s="116">
        <v>2009</v>
      </c>
      <c r="B129" s="117" t="s">
        <v>112</v>
      </c>
      <c r="C129" s="117" t="s">
        <v>113</v>
      </c>
      <c r="F129" s="120">
        <v>2009</v>
      </c>
      <c r="G129" s="119" t="s">
        <v>133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98</v>
      </c>
      <c r="B130" s="9">
        <v>6.0414788097385035E-2</v>
      </c>
      <c r="C130" s="9">
        <v>6.1527057079318014E-2</v>
      </c>
      <c r="F130" s="4" t="s">
        <v>98</v>
      </c>
      <c r="G130" s="9">
        <v>3.0800821355236138E-2</v>
      </c>
      <c r="H130" s="9">
        <v>6.4558629776021087E-2</v>
      </c>
      <c r="I130" s="9">
        <v>6.9444444444444448E-2</v>
      </c>
      <c r="J130" s="9">
        <v>9.7142857142857142E-2</v>
      </c>
      <c r="K130" s="9">
        <v>5.4545454545454543E-2</v>
      </c>
    </row>
    <row r="131" spans="1:11" ht="14.25" x14ac:dyDescent="0.25">
      <c r="A131" s="12" t="s">
        <v>100</v>
      </c>
      <c r="B131" s="9">
        <v>0.1424706943192065</v>
      </c>
      <c r="C131" s="9">
        <v>0.11712379540400296</v>
      </c>
      <c r="F131" s="12" t="s">
        <v>100</v>
      </c>
      <c r="G131" s="9">
        <v>0.11088295687885012</v>
      </c>
      <c r="H131" s="9">
        <v>0.12121212121212122</v>
      </c>
      <c r="I131" s="9">
        <v>0.16111111111111109</v>
      </c>
      <c r="J131" s="9">
        <v>0.14571428571428571</v>
      </c>
      <c r="K131" s="9">
        <v>0.12323232323232323</v>
      </c>
    </row>
    <row r="132" spans="1:11" ht="14.25" x14ac:dyDescent="0.25">
      <c r="A132" s="5" t="s">
        <v>101</v>
      </c>
      <c r="B132" s="9">
        <v>0.41568981064021643</v>
      </c>
      <c r="C132" s="9">
        <v>0.45441067457375828</v>
      </c>
      <c r="F132" s="5" t="s">
        <v>101</v>
      </c>
      <c r="G132" s="9">
        <v>0.44558521560574943</v>
      </c>
      <c r="H132" s="9">
        <v>0.4268774703557312</v>
      </c>
      <c r="I132" s="9">
        <v>0.48055555555555557</v>
      </c>
      <c r="J132" s="9">
        <v>0.44857142857142857</v>
      </c>
      <c r="K132" s="9">
        <v>0.4</v>
      </c>
    </row>
    <row r="133" spans="1:11" ht="14.25" x14ac:dyDescent="0.25">
      <c r="A133" s="5" t="s">
        <v>102</v>
      </c>
      <c r="B133" s="9">
        <v>0.33724075743913429</v>
      </c>
      <c r="C133" s="9">
        <v>0.33061527057079315</v>
      </c>
      <c r="F133" s="5" t="s">
        <v>102</v>
      </c>
      <c r="G133" s="9">
        <v>0.39014373716632439</v>
      </c>
      <c r="H133" s="9">
        <v>0.34914361001317523</v>
      </c>
      <c r="I133" s="9">
        <v>0.25555555555555554</v>
      </c>
      <c r="J133" s="9">
        <v>0.26285714285714284</v>
      </c>
      <c r="K133" s="9">
        <v>0.36161616161616161</v>
      </c>
    </row>
    <row r="134" spans="1:11" ht="15" thickBot="1" x14ac:dyDescent="0.3">
      <c r="A134" s="6" t="s">
        <v>103</v>
      </c>
      <c r="B134" s="9">
        <v>4.4183949504057712E-2</v>
      </c>
      <c r="C134" s="9">
        <v>3.6323202372127501E-2</v>
      </c>
      <c r="F134" s="6" t="s">
        <v>103</v>
      </c>
      <c r="G134" s="9">
        <v>2.2587268993839834E-2</v>
      </c>
      <c r="H134" s="9">
        <v>3.8208168642951248E-2</v>
      </c>
      <c r="I134" s="9">
        <v>3.3333333333333333E-2</v>
      </c>
      <c r="J134" s="9">
        <v>4.5714285714285714E-2</v>
      </c>
      <c r="K134" s="9">
        <v>6.0606060606060608E-2</v>
      </c>
    </row>
    <row r="135" spans="1:11" ht="15" thickBot="1" x14ac:dyDescent="0.3">
      <c r="A135" s="116">
        <v>2008</v>
      </c>
      <c r="B135" s="117" t="s">
        <v>112</v>
      </c>
      <c r="C135" s="117" t="s">
        <v>113</v>
      </c>
      <c r="F135" s="120">
        <v>2008</v>
      </c>
      <c r="G135" s="119" t="s">
        <v>133</v>
      </c>
      <c r="H135" s="119" t="s">
        <v>115</v>
      </c>
      <c r="I135" s="119" t="s">
        <v>116</v>
      </c>
      <c r="J135" s="119" t="s">
        <v>117</v>
      </c>
      <c r="K135" s="119" t="s">
        <v>118</v>
      </c>
    </row>
    <row r="136" spans="1:11" ht="14.25" x14ac:dyDescent="0.25">
      <c r="A136" s="4" t="s">
        <v>98</v>
      </c>
      <c r="B136" s="9">
        <v>4.3515358361774753E-2</v>
      </c>
      <c r="C136" s="9">
        <v>3.4134988363072147E-2</v>
      </c>
      <c r="F136" s="4" t="s">
        <v>98</v>
      </c>
      <c r="G136" s="9">
        <v>3.3027522935779818E-2</v>
      </c>
      <c r="H136" s="9">
        <v>4.900662251655629E-2</v>
      </c>
      <c r="I136" s="9">
        <v>4.5454545454545456E-2</v>
      </c>
      <c r="J136" s="9">
        <v>3.8062283737024222E-2</v>
      </c>
      <c r="K136" s="9">
        <v>2.4096385542168676E-2</v>
      </c>
    </row>
    <row r="137" spans="1:11" ht="14.25" x14ac:dyDescent="0.25">
      <c r="A137" s="12" t="s">
        <v>100</v>
      </c>
      <c r="B137" s="9">
        <v>8.191126279863481E-2</v>
      </c>
      <c r="C137" s="9">
        <v>7.6027928626842517E-2</v>
      </c>
      <c r="F137" s="12" t="s">
        <v>100</v>
      </c>
      <c r="G137" s="9">
        <v>0.10458715596330276</v>
      </c>
      <c r="H137" s="9">
        <v>6.887417218543046E-2</v>
      </c>
      <c r="I137" s="9">
        <v>9.6256684491978606E-2</v>
      </c>
      <c r="J137" s="9">
        <v>6.9204152249134954E-2</v>
      </c>
      <c r="K137" s="9">
        <v>5.8232931726907633E-2</v>
      </c>
    </row>
    <row r="138" spans="1:11" ht="14.25" x14ac:dyDescent="0.25">
      <c r="A138" s="5" t="s">
        <v>101</v>
      </c>
      <c r="B138" s="9">
        <v>0.35153583617747441</v>
      </c>
      <c r="C138" s="9">
        <v>0.39643134212567882</v>
      </c>
      <c r="F138" s="5" t="s">
        <v>101</v>
      </c>
      <c r="G138" s="9">
        <v>0.39266055045871562</v>
      </c>
      <c r="H138" s="9">
        <v>0.39470198675496687</v>
      </c>
      <c r="I138" s="9">
        <v>0.39304812834224601</v>
      </c>
      <c r="J138" s="9">
        <v>0.38408304498269902</v>
      </c>
      <c r="K138" s="9">
        <v>0.30722891566265059</v>
      </c>
    </row>
    <row r="139" spans="1:11" ht="14.25" x14ac:dyDescent="0.25">
      <c r="A139" s="5" t="s">
        <v>102</v>
      </c>
      <c r="B139" s="9">
        <v>0.44965870307167238</v>
      </c>
      <c r="C139" s="9">
        <v>0.42746314972847166</v>
      </c>
      <c r="F139" s="5" t="s">
        <v>102</v>
      </c>
      <c r="G139" s="9">
        <v>0.40917431192660553</v>
      </c>
      <c r="H139" s="9">
        <v>0.43576158940397358</v>
      </c>
      <c r="I139" s="9">
        <v>0.39839572192513367</v>
      </c>
      <c r="J139" s="9">
        <v>0.42214532871972316</v>
      </c>
      <c r="K139" s="9">
        <v>0.51204819277108438</v>
      </c>
    </row>
    <row r="140" spans="1:11" ht="15" thickBot="1" x14ac:dyDescent="0.3">
      <c r="A140" s="6" t="s">
        <v>103</v>
      </c>
      <c r="B140" s="9">
        <v>7.3378839590443681E-2</v>
      </c>
      <c r="C140" s="9">
        <v>6.5942591155934829E-2</v>
      </c>
      <c r="F140" s="6" t="s">
        <v>103</v>
      </c>
      <c r="G140" s="9">
        <v>6.0550458715596334E-2</v>
      </c>
      <c r="H140" s="9">
        <v>5.1655629139072845E-2</v>
      </c>
      <c r="I140" s="9">
        <v>6.684491978609626E-2</v>
      </c>
      <c r="J140" s="9">
        <v>8.6505190311418692E-2</v>
      </c>
      <c r="K140" s="9">
        <v>9.8393574297188757E-2</v>
      </c>
    </row>
    <row r="141" spans="1:11" ht="15" thickBot="1" x14ac:dyDescent="0.3">
      <c r="A141" s="116">
        <v>2007</v>
      </c>
      <c r="B141" s="117" t="s">
        <v>112</v>
      </c>
      <c r="C141" s="117" t="s">
        <v>113</v>
      </c>
      <c r="F141" s="120">
        <v>2007</v>
      </c>
      <c r="G141" s="119" t="s">
        <v>121</v>
      </c>
      <c r="H141" s="119" t="s">
        <v>115</v>
      </c>
      <c r="I141" s="119" t="s">
        <v>116</v>
      </c>
      <c r="J141" s="119" t="s">
        <v>117</v>
      </c>
      <c r="K141" s="119" t="s">
        <v>118</v>
      </c>
    </row>
    <row r="142" spans="1:11" ht="14.25" x14ac:dyDescent="0.25">
      <c r="A142" s="4" t="s">
        <v>98</v>
      </c>
      <c r="B142" s="9">
        <v>6.6608996539792006E-2</v>
      </c>
      <c r="C142" s="9">
        <v>4.4642857142856998E-2</v>
      </c>
      <c r="F142" s="4" t="s">
        <v>98</v>
      </c>
      <c r="G142" s="9">
        <v>4.8016701461378E-2</v>
      </c>
      <c r="H142" s="9">
        <v>7.4901445466491995E-2</v>
      </c>
      <c r="I142" s="9">
        <v>5.46875E-2</v>
      </c>
      <c r="J142" s="9">
        <v>5.9374999999999997E-2</v>
      </c>
      <c r="K142" s="9">
        <v>3.0575539568344998E-2</v>
      </c>
    </row>
    <row r="143" spans="1:11" ht="14.25" x14ac:dyDescent="0.25">
      <c r="A143" s="12" t="s">
        <v>100</v>
      </c>
      <c r="B143" s="9">
        <v>0.18771626297577901</v>
      </c>
      <c r="C143" s="9">
        <v>0.171875</v>
      </c>
      <c r="F143" s="12" t="s">
        <v>100</v>
      </c>
      <c r="G143" s="9">
        <v>0.192066805845511</v>
      </c>
      <c r="H143" s="9">
        <v>0.19448094612352201</v>
      </c>
      <c r="I143" s="9">
        <v>0.18489583333333301</v>
      </c>
      <c r="J143" s="9">
        <v>0.19062499999999999</v>
      </c>
      <c r="K143" s="9">
        <v>0.13669064748201401</v>
      </c>
    </row>
    <row r="144" spans="1:11" ht="14.25" x14ac:dyDescent="0.25">
      <c r="A144" s="5" t="s">
        <v>101</v>
      </c>
      <c r="B144" s="9">
        <v>0.37110726643598602</v>
      </c>
      <c r="C144" s="9">
        <v>0.41294642857142899</v>
      </c>
      <c r="F144" s="5" t="s">
        <v>101</v>
      </c>
      <c r="G144" s="9">
        <v>0.41753653444676397</v>
      </c>
      <c r="H144" s="9">
        <v>0.37976346911957898</v>
      </c>
      <c r="I144" s="9">
        <v>0.4296875</v>
      </c>
      <c r="J144" s="9">
        <v>0.39687499999999998</v>
      </c>
      <c r="K144" s="9">
        <v>0.36510791366906498</v>
      </c>
    </row>
    <row r="145" spans="1:11" ht="14.25" x14ac:dyDescent="0.25">
      <c r="A145" s="5" t="s">
        <v>102</v>
      </c>
      <c r="B145" s="9">
        <v>0.29757785467128001</v>
      </c>
      <c r="C145" s="9">
        <v>0.28273809523809501</v>
      </c>
      <c r="F145" s="5" t="s">
        <v>102</v>
      </c>
      <c r="G145" s="9">
        <v>0.27139874739039699</v>
      </c>
      <c r="H145" s="9">
        <v>0.27595269382391602</v>
      </c>
      <c r="I145" s="9">
        <v>0.27864583333333298</v>
      </c>
      <c r="J145" s="9">
        <v>0.27187499999999998</v>
      </c>
      <c r="K145" s="9">
        <v>0.34172661870503601</v>
      </c>
    </row>
    <row r="146" spans="1:11" ht="15" thickBot="1" x14ac:dyDescent="0.3">
      <c r="A146" s="6" t="s">
        <v>103</v>
      </c>
      <c r="B146" s="9">
        <v>5.1903114186851E-2</v>
      </c>
      <c r="C146" s="9">
        <v>5.6547619047618999E-2</v>
      </c>
      <c r="F146" s="6" t="s">
        <v>103</v>
      </c>
      <c r="G146" s="9">
        <v>3.7578288100209002E-2</v>
      </c>
      <c r="H146" s="9">
        <v>3.5479632063075001E-2</v>
      </c>
      <c r="I146" s="9">
        <v>3.6458333333333003E-2</v>
      </c>
      <c r="J146" s="9">
        <v>6.8750000000000006E-2</v>
      </c>
      <c r="K146" s="9">
        <v>9.8920863309352999E-2</v>
      </c>
    </row>
    <row r="147" spans="1:11" ht="15" thickBot="1" x14ac:dyDescent="0.3">
      <c r="A147" s="116">
        <v>2006</v>
      </c>
      <c r="B147" s="117" t="s">
        <v>112</v>
      </c>
      <c r="C147" s="117" t="s">
        <v>113</v>
      </c>
      <c r="F147" s="120">
        <v>2006</v>
      </c>
      <c r="G147" s="119" t="s">
        <v>121</v>
      </c>
      <c r="H147" s="119" t="s">
        <v>115</v>
      </c>
      <c r="I147" s="119" t="s">
        <v>116</v>
      </c>
      <c r="J147" s="119" t="s">
        <v>117</v>
      </c>
      <c r="K147" s="119" t="s">
        <v>118</v>
      </c>
    </row>
    <row r="148" spans="1:11" ht="14.25" x14ac:dyDescent="0.25">
      <c r="A148" s="4" t="s">
        <v>98</v>
      </c>
      <c r="B148" s="9" t="s">
        <v>99</v>
      </c>
      <c r="C148" s="9" t="s">
        <v>99</v>
      </c>
      <c r="F148" s="4" t="s">
        <v>98</v>
      </c>
      <c r="G148" s="9" t="s">
        <v>99</v>
      </c>
      <c r="H148" s="9" t="s">
        <v>99</v>
      </c>
      <c r="I148" s="9" t="s">
        <v>99</v>
      </c>
      <c r="J148" s="9" t="s">
        <v>99</v>
      </c>
      <c r="K148" s="9" t="s">
        <v>99</v>
      </c>
    </row>
    <row r="149" spans="1:11" ht="14.25" x14ac:dyDescent="0.25">
      <c r="A149" s="12" t="s">
        <v>100</v>
      </c>
      <c r="B149" s="9" t="s">
        <v>99</v>
      </c>
      <c r="C149" s="9" t="s">
        <v>99</v>
      </c>
      <c r="F149" s="12" t="s">
        <v>100</v>
      </c>
      <c r="G149" s="9" t="s">
        <v>99</v>
      </c>
      <c r="H149" s="9" t="s">
        <v>99</v>
      </c>
      <c r="I149" s="9" t="s">
        <v>99</v>
      </c>
      <c r="J149" s="9" t="s">
        <v>99</v>
      </c>
      <c r="K149" s="9" t="s">
        <v>99</v>
      </c>
    </row>
    <row r="150" spans="1:11" ht="14.25" x14ac:dyDescent="0.25">
      <c r="A150" s="5" t="s">
        <v>101</v>
      </c>
      <c r="B150" s="9" t="s">
        <v>99</v>
      </c>
      <c r="C150" s="9" t="s">
        <v>99</v>
      </c>
      <c r="F150" s="5" t="s">
        <v>101</v>
      </c>
      <c r="G150" s="9" t="s">
        <v>99</v>
      </c>
      <c r="H150" s="9" t="s">
        <v>99</v>
      </c>
      <c r="I150" s="9" t="s">
        <v>99</v>
      </c>
      <c r="J150" s="9" t="s">
        <v>99</v>
      </c>
      <c r="K150" s="9" t="s">
        <v>99</v>
      </c>
    </row>
    <row r="151" spans="1:11" ht="14.25" x14ac:dyDescent="0.25">
      <c r="A151" s="5" t="s">
        <v>102</v>
      </c>
      <c r="B151" s="9" t="s">
        <v>99</v>
      </c>
      <c r="C151" s="9" t="s">
        <v>99</v>
      </c>
      <c r="F151" s="5" t="s">
        <v>102</v>
      </c>
      <c r="G151" s="9" t="s">
        <v>99</v>
      </c>
      <c r="H151" s="9" t="s">
        <v>99</v>
      </c>
      <c r="I151" s="9" t="s">
        <v>99</v>
      </c>
      <c r="J151" s="9" t="s">
        <v>99</v>
      </c>
      <c r="K151" s="9" t="s">
        <v>99</v>
      </c>
    </row>
    <row r="152" spans="1:11" ht="15" thickBot="1" x14ac:dyDescent="0.3">
      <c r="A152" s="6" t="s">
        <v>103</v>
      </c>
      <c r="B152" s="9" t="s">
        <v>99</v>
      </c>
      <c r="C152" s="9" t="s">
        <v>99</v>
      </c>
      <c r="F152" s="6" t="s">
        <v>103</v>
      </c>
      <c r="G152" s="10" t="s">
        <v>99</v>
      </c>
      <c r="H152" s="10" t="s">
        <v>99</v>
      </c>
      <c r="I152" s="10" t="s">
        <v>99</v>
      </c>
      <c r="J152" s="10" t="s">
        <v>99</v>
      </c>
      <c r="K152" s="10" t="s">
        <v>99</v>
      </c>
    </row>
  </sheetData>
  <mergeCells count="2">
    <mergeCell ref="A98:C98"/>
    <mergeCell ref="F98:K9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AF149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36" width="17.7109375" style="1" customWidth="1"/>
    <col min="37" max="16384" width="10.7109375" style="1"/>
  </cols>
  <sheetData>
    <row r="1" spans="1:10" s="16" customFormat="1" ht="30" customHeight="1" x14ac:dyDescent="0.2">
      <c r="A1" s="14" t="s">
        <v>126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26.1" customHeight="1" thickBot="1" x14ac:dyDescent="0.3">
      <c r="A4" s="121" t="s">
        <v>127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1">
        <v>2006</v>
      </c>
    </row>
    <row r="5" spans="1:10" ht="15" customHeight="1" x14ac:dyDescent="0.25">
      <c r="A5" s="4" t="s">
        <v>128</v>
      </c>
      <c r="B5" s="8">
        <v>8.1000000000000003E-2</v>
      </c>
      <c r="C5" s="8">
        <v>9.2999999999999999E-2</v>
      </c>
      <c r="D5" s="8">
        <v>0.12280631682229699</v>
      </c>
      <c r="E5" s="8" t="s">
        <v>99</v>
      </c>
      <c r="F5" s="8" t="s">
        <v>99</v>
      </c>
      <c r="G5" s="8" t="s">
        <v>99</v>
      </c>
      <c r="H5" s="8" t="s">
        <v>99</v>
      </c>
      <c r="I5" s="8" t="s">
        <v>99</v>
      </c>
      <c r="J5" s="8" t="s">
        <v>99</v>
      </c>
    </row>
    <row r="6" spans="1:10" ht="15" customHeight="1" x14ac:dyDescent="0.25">
      <c r="A6" s="5" t="s">
        <v>129</v>
      </c>
      <c r="B6" s="9">
        <v>0.34100000000000003</v>
      </c>
      <c r="C6" s="9">
        <v>0.33300000000000002</v>
      </c>
      <c r="D6" s="9">
        <v>0.37212396470062897</v>
      </c>
      <c r="E6" s="9" t="s">
        <v>99</v>
      </c>
      <c r="F6" s="9" t="s">
        <v>99</v>
      </c>
      <c r="G6" s="9" t="s">
        <v>99</v>
      </c>
      <c r="H6" s="9" t="s">
        <v>99</v>
      </c>
      <c r="I6" s="9" t="s">
        <v>99</v>
      </c>
      <c r="J6" s="9" t="s">
        <v>99</v>
      </c>
    </row>
    <row r="7" spans="1:10" ht="15" customHeight="1" x14ac:dyDescent="0.25">
      <c r="A7" s="5" t="s">
        <v>130</v>
      </c>
      <c r="B7" s="9">
        <v>0.499</v>
      </c>
      <c r="C7" s="9">
        <v>0.495</v>
      </c>
      <c r="D7" s="9">
        <v>0.42835376671875203</v>
      </c>
      <c r="E7" s="9" t="s">
        <v>99</v>
      </c>
      <c r="F7" s="9" t="s">
        <v>99</v>
      </c>
      <c r="G7" s="9" t="s">
        <v>99</v>
      </c>
      <c r="H7" s="9" t="s">
        <v>99</v>
      </c>
      <c r="I7" s="9" t="s">
        <v>99</v>
      </c>
      <c r="J7" s="9" t="s">
        <v>99</v>
      </c>
    </row>
    <row r="8" spans="1:10" ht="15" customHeight="1" thickBot="1" x14ac:dyDescent="0.3">
      <c r="A8" s="6" t="s">
        <v>131</v>
      </c>
      <c r="B8" s="10">
        <v>0.08</v>
      </c>
      <c r="C8" s="10">
        <v>7.9000000000000001E-2</v>
      </c>
      <c r="D8" s="10">
        <v>7.6715951758322298E-2</v>
      </c>
      <c r="E8" s="10" t="s">
        <v>99</v>
      </c>
      <c r="F8" s="10" t="s">
        <v>99</v>
      </c>
      <c r="G8" s="10" t="s">
        <v>99</v>
      </c>
      <c r="H8" s="10" t="s">
        <v>99</v>
      </c>
      <c r="I8" s="10" t="s">
        <v>99</v>
      </c>
      <c r="J8" s="10" t="s">
        <v>99</v>
      </c>
    </row>
    <row r="10" spans="1:10" ht="14.25" thickBot="1" x14ac:dyDescent="0.3">
      <c r="A10" s="2" t="s">
        <v>43</v>
      </c>
    </row>
    <row r="11" spans="1:10" ht="27.6" customHeight="1" thickBot="1" x14ac:dyDescent="0.3">
      <c r="A11" s="125" t="s">
        <v>127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104</v>
      </c>
      <c r="B12" s="11">
        <f>50+(50*(B8-B5))+(25*(B7-B6))</f>
        <v>53.900000000000006</v>
      </c>
      <c r="C12" s="11">
        <f t="shared" ref="C12:D12" si="0">50+(50*(C8-C5))+(25*(C7-C6))</f>
        <v>53.349999999999994</v>
      </c>
      <c r="D12" s="11">
        <f t="shared" si="0"/>
        <v>49.101226797254341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132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106</v>
      </c>
    </row>
    <row r="17" spans="1:23" x14ac:dyDescent="0.25">
      <c r="A17" s="3"/>
    </row>
    <row r="18" spans="1:23" s="28" customFormat="1" ht="28.15" customHeight="1" x14ac:dyDescent="0.25">
      <c r="A18" s="128" t="s">
        <v>127</v>
      </c>
      <c r="B18" s="106" t="s">
        <v>77</v>
      </c>
      <c r="C18" s="106" t="s">
        <v>74</v>
      </c>
      <c r="D18" s="106" t="s">
        <v>87</v>
      </c>
      <c r="E18" s="106" t="s">
        <v>88</v>
      </c>
      <c r="F18" s="106" t="s">
        <v>78</v>
      </c>
      <c r="G18" s="106" t="s">
        <v>90</v>
      </c>
      <c r="H18" s="106" t="s">
        <v>79</v>
      </c>
      <c r="I18" s="106" t="s">
        <v>81</v>
      </c>
      <c r="J18" s="106" t="s">
        <v>84</v>
      </c>
      <c r="K18" s="106" t="s">
        <v>83</v>
      </c>
      <c r="L18" s="106" t="s">
        <v>76</v>
      </c>
      <c r="M18" s="106" t="s">
        <v>91</v>
      </c>
      <c r="N18" s="106" t="s">
        <v>86</v>
      </c>
      <c r="O18" s="106" t="s">
        <v>85</v>
      </c>
      <c r="P18" s="106" t="s">
        <v>80</v>
      </c>
      <c r="Q18" s="106" t="s">
        <v>82</v>
      </c>
      <c r="R18" s="106" t="s">
        <v>94</v>
      </c>
      <c r="S18" s="106" t="s">
        <v>93</v>
      </c>
      <c r="T18" s="106" t="s">
        <v>92</v>
      </c>
      <c r="U18" s="106" t="s">
        <v>89</v>
      </c>
      <c r="V18" s="106" t="s">
        <v>75</v>
      </c>
      <c r="W18" s="1"/>
    </row>
    <row r="19" spans="1:23" ht="14.25" x14ac:dyDescent="0.25">
      <c r="A19" s="17">
        <v>2019</v>
      </c>
      <c r="B19" s="21">
        <f>50+(50*(B33-B30))+(25*(B32-B31))</f>
        <v>61.824324324324323</v>
      </c>
      <c r="C19" s="21">
        <f>50+(50*(C33-C30))+(25*(C32-C31))</f>
        <v>59.073107049608353</v>
      </c>
      <c r="D19" s="21">
        <f t="shared" ref="D19:V19" si="1">50+(50*(D33-D30))+(25*(D32-D31))</f>
        <v>54.134366925064597</v>
      </c>
      <c r="E19" s="21">
        <f t="shared" si="1"/>
        <v>51.236979166666671</v>
      </c>
      <c r="F19" s="21">
        <f t="shared" si="1"/>
        <v>52.552356020942412</v>
      </c>
      <c r="G19" s="21">
        <f t="shared" si="1"/>
        <v>52.126288659793815</v>
      </c>
      <c r="H19" s="21">
        <f t="shared" si="1"/>
        <v>56.265664160401002</v>
      </c>
      <c r="I19" s="21">
        <f t="shared" si="1"/>
        <v>51.589242053789732</v>
      </c>
      <c r="J19" s="21">
        <f t="shared" si="1"/>
        <v>54.866180048661803</v>
      </c>
      <c r="K19" s="21">
        <f t="shared" si="1"/>
        <v>54.939024390243908</v>
      </c>
      <c r="L19" s="21">
        <f t="shared" si="1"/>
        <v>52.232142857142854</v>
      </c>
      <c r="M19" s="21">
        <f t="shared" si="1"/>
        <v>51.530612244897959</v>
      </c>
      <c r="N19" s="21">
        <f t="shared" si="1"/>
        <v>54.030226700251887</v>
      </c>
      <c r="O19" s="21">
        <f t="shared" si="1"/>
        <v>57.836990595611283</v>
      </c>
      <c r="P19" s="21">
        <f t="shared" si="1"/>
        <v>53.230337078651687</v>
      </c>
      <c r="Q19" s="21">
        <f t="shared" si="1"/>
        <v>59.066666666666663</v>
      </c>
      <c r="R19" s="21">
        <f t="shared" si="1"/>
        <v>48.027989821882954</v>
      </c>
      <c r="S19" s="21">
        <f t="shared" si="1"/>
        <v>53.406326034063262</v>
      </c>
      <c r="T19" s="21">
        <f t="shared" si="1"/>
        <v>50.939849624060145</v>
      </c>
      <c r="U19" s="21">
        <f t="shared" si="1"/>
        <v>52.179487179487175</v>
      </c>
      <c r="V19" s="21">
        <f t="shared" si="1"/>
        <v>51.162790697674424</v>
      </c>
    </row>
    <row r="20" spans="1:23" ht="14.25" x14ac:dyDescent="0.25">
      <c r="A20" s="17">
        <v>2017</v>
      </c>
      <c r="B20" s="21">
        <f>50+(50*(B38-B35))+(25*(B37-B36))</f>
        <v>62.890625</v>
      </c>
      <c r="C20" s="21">
        <f t="shared" ref="C20:V20" si="2">50+(50*(C38-C35))+(25*(C37-C36))</f>
        <v>57.51748251748252</v>
      </c>
      <c r="D20" s="21">
        <f t="shared" si="2"/>
        <v>54.729729729729726</v>
      </c>
      <c r="E20" s="21">
        <f t="shared" si="2"/>
        <v>46.043165467625897</v>
      </c>
      <c r="F20" s="21">
        <f t="shared" si="2"/>
        <v>46.564885496183209</v>
      </c>
      <c r="G20" s="21">
        <f t="shared" si="2"/>
        <v>52.189781021897808</v>
      </c>
      <c r="H20" s="21">
        <f t="shared" si="2"/>
        <v>49.264705882352935</v>
      </c>
      <c r="I20" s="21">
        <f t="shared" si="2"/>
        <v>52.179487179487182</v>
      </c>
      <c r="J20" s="21">
        <f t="shared" si="2"/>
        <v>57.710280373831779</v>
      </c>
      <c r="K20" s="21">
        <f t="shared" si="2"/>
        <v>47.857142857142854</v>
      </c>
      <c r="L20" s="21">
        <f t="shared" si="2"/>
        <v>51.269035532994927</v>
      </c>
      <c r="M20" s="21">
        <f t="shared" si="2"/>
        <v>52.118644067796609</v>
      </c>
      <c r="N20" s="21">
        <f t="shared" si="2"/>
        <v>60.144927536231883</v>
      </c>
      <c r="O20" s="21">
        <f t="shared" si="2"/>
        <v>58.146067415730336</v>
      </c>
      <c r="P20" s="21">
        <f t="shared" si="2"/>
        <v>51.758793969849243</v>
      </c>
      <c r="Q20" s="21">
        <f t="shared" si="2"/>
        <v>46.385542168674696</v>
      </c>
      <c r="R20" s="21">
        <f t="shared" si="2"/>
        <v>64.772727272727266</v>
      </c>
      <c r="S20" s="21">
        <f t="shared" si="2"/>
        <v>60.215053763440856</v>
      </c>
      <c r="T20" s="21">
        <f t="shared" si="2"/>
        <v>56.451612903225808</v>
      </c>
      <c r="U20" s="21">
        <f t="shared" si="2"/>
        <v>49.460431654676263</v>
      </c>
      <c r="V20" s="21">
        <f t="shared" si="2"/>
        <v>60.365853658536587</v>
      </c>
    </row>
    <row r="21" spans="1:23" ht="14.25" x14ac:dyDescent="0.25">
      <c r="A21" s="17">
        <v>2016</v>
      </c>
      <c r="B21" s="21">
        <f>50+(50*(B43-B40))+(25*(B42-B41))</f>
        <v>60.054347826086961</v>
      </c>
      <c r="C21" s="21">
        <f t="shared" ref="C21:V21" si="3">50+(50*(C43-C40))+(25*(C42-C41))</f>
        <v>58.377659574468083</v>
      </c>
      <c r="D21" s="21">
        <f t="shared" si="3"/>
        <v>48.391420911528144</v>
      </c>
      <c r="E21" s="21">
        <f t="shared" si="3"/>
        <v>45.789473684210527</v>
      </c>
      <c r="F21" s="21">
        <f t="shared" si="3"/>
        <v>43.077956989247312</v>
      </c>
      <c r="G21" s="21">
        <f t="shared" si="3"/>
        <v>48.730964467005073</v>
      </c>
      <c r="H21" s="21">
        <f t="shared" si="3"/>
        <v>46.533333333333339</v>
      </c>
      <c r="I21" s="21">
        <f t="shared" si="3"/>
        <v>46.217948717948715</v>
      </c>
      <c r="J21" s="21">
        <f t="shared" si="3"/>
        <v>50.670731707317074</v>
      </c>
      <c r="K21" s="21">
        <f t="shared" si="3"/>
        <v>48.076923076923073</v>
      </c>
      <c r="L21" s="21">
        <f t="shared" si="3"/>
        <v>50.657894736842103</v>
      </c>
      <c r="M21" s="21">
        <f t="shared" si="3"/>
        <v>53.378378378378372</v>
      </c>
      <c r="N21" s="21">
        <f t="shared" si="3"/>
        <v>45.801526717557252</v>
      </c>
      <c r="O21" s="21">
        <f t="shared" si="3"/>
        <v>48.75</v>
      </c>
      <c r="P21" s="21">
        <f t="shared" si="3"/>
        <v>45.027247956403272</v>
      </c>
      <c r="Q21" s="21">
        <f t="shared" si="3"/>
        <v>48.095823095823093</v>
      </c>
      <c r="R21" s="21">
        <f t="shared" si="3"/>
        <v>48.136246786632391</v>
      </c>
      <c r="S21" s="21">
        <f t="shared" si="3"/>
        <v>53.277634961439588</v>
      </c>
      <c r="T21" s="21">
        <f t="shared" si="3"/>
        <v>56.018518518518519</v>
      </c>
      <c r="U21" s="21">
        <f t="shared" si="3"/>
        <v>47.739018087855293</v>
      </c>
      <c r="V21" s="21">
        <f t="shared" si="3"/>
        <v>51.957070707070713</v>
      </c>
    </row>
    <row r="22" spans="1:23" ht="14.25" x14ac:dyDescent="0.25">
      <c r="A22" s="1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</row>
    <row r="23" spans="1:23" ht="14.25" x14ac:dyDescent="0.25">
      <c r="A23" s="17">
        <v>2012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</row>
    <row r="24" spans="1:23" ht="14.25" x14ac:dyDescent="0.25">
      <c r="A24" s="17">
        <v>2009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</row>
    <row r="25" spans="1:23" ht="14.25" x14ac:dyDescent="0.25">
      <c r="A25" s="17">
        <v>2008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</row>
    <row r="26" spans="1:23" ht="14.25" x14ac:dyDescent="0.25">
      <c r="A26" s="17">
        <v>2007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</row>
    <row r="27" spans="1:23" ht="14.25" x14ac:dyDescent="0.25">
      <c r="A27" s="18">
        <v>2006</v>
      </c>
      <c r="B27" s="33" t="s">
        <v>99</v>
      </c>
      <c r="C27" s="33" t="s">
        <v>99</v>
      </c>
      <c r="D27" s="33" t="s">
        <v>99</v>
      </c>
      <c r="E27" s="33" t="s">
        <v>99</v>
      </c>
      <c r="F27" s="33" t="s">
        <v>99</v>
      </c>
      <c r="G27" s="33" t="s">
        <v>99</v>
      </c>
      <c r="H27" s="33" t="s">
        <v>99</v>
      </c>
      <c r="I27" s="33" t="s">
        <v>99</v>
      </c>
      <c r="J27" s="33" t="s">
        <v>99</v>
      </c>
      <c r="K27" s="33" t="s">
        <v>99</v>
      </c>
      <c r="L27" s="33" t="s">
        <v>99</v>
      </c>
      <c r="M27" s="33" t="s">
        <v>99</v>
      </c>
      <c r="N27" s="33" t="s">
        <v>99</v>
      </c>
      <c r="O27" s="33" t="s">
        <v>99</v>
      </c>
      <c r="P27" s="33" t="s">
        <v>99</v>
      </c>
      <c r="Q27" s="33" t="s">
        <v>99</v>
      </c>
      <c r="R27" s="33" t="s">
        <v>99</v>
      </c>
      <c r="S27" s="33" t="s">
        <v>99</v>
      </c>
      <c r="T27" s="33" t="s">
        <v>99</v>
      </c>
      <c r="U27" s="33" t="s">
        <v>99</v>
      </c>
      <c r="V27" s="33" t="s">
        <v>99</v>
      </c>
    </row>
    <row r="29" spans="1:23" ht="14.25" x14ac:dyDescent="0.25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128</v>
      </c>
      <c r="B30" s="9">
        <v>7.0270270270270274E-2</v>
      </c>
      <c r="C30" s="9">
        <v>8.3550913838120119E-2</v>
      </c>
      <c r="D30" s="9">
        <v>9.3023255813953487E-2</v>
      </c>
      <c r="E30" s="9">
        <v>9.6354166666666685E-2</v>
      </c>
      <c r="F30" s="9">
        <v>8.9005235602094238E-2</v>
      </c>
      <c r="G30" s="9">
        <v>7.4742268041237112E-2</v>
      </c>
      <c r="H30" s="9">
        <v>6.0150375939849621E-2</v>
      </c>
      <c r="I30" s="9">
        <v>9.7799511002444994E-2</v>
      </c>
      <c r="J30" s="9">
        <v>0.11192214111922141</v>
      </c>
      <c r="K30" s="9">
        <v>4.878048780487805E-2</v>
      </c>
      <c r="L30" s="9">
        <v>9.6938775510204078E-2</v>
      </c>
      <c r="M30" s="9">
        <v>7.9081632653061229E-2</v>
      </c>
      <c r="N30" s="9">
        <v>6.0453400503778336E-2</v>
      </c>
      <c r="O30" s="9">
        <v>9.7178683385579931E-2</v>
      </c>
      <c r="P30" s="9">
        <v>3.0898876404494381E-2</v>
      </c>
      <c r="Q30" s="9">
        <v>6.6666666666666666E-2</v>
      </c>
      <c r="R30" s="9">
        <v>0.15267175572519084</v>
      </c>
      <c r="S30" s="9">
        <v>8.7591240875912413E-2</v>
      </c>
      <c r="T30" s="9">
        <v>0.11027568922305765</v>
      </c>
      <c r="U30" s="9">
        <v>6.4102564102564097E-2</v>
      </c>
      <c r="V30" s="9">
        <v>9.3023255813953487E-2</v>
      </c>
    </row>
    <row r="31" spans="1:23" ht="14.25" x14ac:dyDescent="0.25">
      <c r="A31" s="5" t="s">
        <v>129</v>
      </c>
      <c r="B31" s="9">
        <v>0.22702702702702704</v>
      </c>
      <c r="C31" s="9">
        <v>0.26109660574412535</v>
      </c>
      <c r="D31" s="9">
        <v>0.31782945736434109</v>
      </c>
      <c r="E31" s="9">
        <v>0.3671875</v>
      </c>
      <c r="F31" s="9">
        <v>0.36910994764397903</v>
      </c>
      <c r="G31" s="9">
        <v>0.38144329896907214</v>
      </c>
      <c r="H31" s="9">
        <v>0.31328320802005011</v>
      </c>
      <c r="I31" s="9">
        <v>0.35941320293398532</v>
      </c>
      <c r="J31" s="9">
        <v>0.28467153284671531</v>
      </c>
      <c r="K31" s="9">
        <v>0.35365853658536589</v>
      </c>
      <c r="L31" s="9">
        <v>0.34693877551020408</v>
      </c>
      <c r="M31" s="9">
        <v>0.38775510204081631</v>
      </c>
      <c r="N31" s="9">
        <v>0.3526448362720403</v>
      </c>
      <c r="O31" s="9">
        <v>0.2476489028213166</v>
      </c>
      <c r="P31" s="9">
        <v>0.4157303370786517</v>
      </c>
      <c r="Q31" s="9">
        <v>0.27200000000000002</v>
      </c>
      <c r="R31" s="9">
        <v>0.34860050890585242</v>
      </c>
      <c r="S31" s="9">
        <v>0.33576642335766421</v>
      </c>
      <c r="T31" s="9">
        <v>0.33082706766917291</v>
      </c>
      <c r="U31" s="9">
        <v>0.4</v>
      </c>
      <c r="V31" s="9">
        <v>0.38242894056847537</v>
      </c>
    </row>
    <row r="32" spans="1:23" ht="14.25" x14ac:dyDescent="0.25">
      <c r="A32" s="5" t="s">
        <v>130</v>
      </c>
      <c r="B32" s="9">
        <v>0.56486486486486487</v>
      </c>
      <c r="C32" s="9">
        <v>0.51958224543080944</v>
      </c>
      <c r="D32" s="9">
        <v>0.50904392764857886</v>
      </c>
      <c r="E32" s="9">
        <v>0.46354166666666674</v>
      </c>
      <c r="F32" s="9">
        <v>0.43455497382198954</v>
      </c>
      <c r="G32" s="9">
        <v>0.47164948453608246</v>
      </c>
      <c r="H32" s="9">
        <v>0.56892230576441105</v>
      </c>
      <c r="I32" s="9">
        <v>0.4669926650366748</v>
      </c>
      <c r="J32" s="9">
        <v>0.5036496350364964</v>
      </c>
      <c r="K32" s="9">
        <v>0.54634146341463419</v>
      </c>
      <c r="L32" s="9">
        <v>0.48214285714285715</v>
      </c>
      <c r="M32" s="9">
        <v>0.45918367346938782</v>
      </c>
      <c r="N32" s="9">
        <v>0.53904282115869018</v>
      </c>
      <c r="O32" s="9">
        <v>0.55485893416927901</v>
      </c>
      <c r="P32" s="9">
        <v>0.5</v>
      </c>
      <c r="Q32" s="9">
        <v>0.55466666666666664</v>
      </c>
      <c r="R32" s="9">
        <v>0.42239185750636132</v>
      </c>
      <c r="S32" s="9">
        <v>0.5060827250608273</v>
      </c>
      <c r="T32" s="9">
        <v>0.52882205513784464</v>
      </c>
      <c r="U32" s="9">
        <v>0.4564102564102564</v>
      </c>
      <c r="V32" s="9">
        <v>0.43410852713178294</v>
      </c>
    </row>
    <row r="33" spans="1:22" ht="14.25" x14ac:dyDescent="0.25">
      <c r="A33" s="6" t="s">
        <v>131</v>
      </c>
      <c r="B33" s="9">
        <v>0.13783783783783785</v>
      </c>
      <c r="C33" s="9">
        <v>0.13577023498694518</v>
      </c>
      <c r="D33" s="9">
        <v>8.0103359173126609E-2</v>
      </c>
      <c r="E33" s="9">
        <v>7.2916666666666671E-2</v>
      </c>
      <c r="F33" s="9">
        <v>0.10732984293193719</v>
      </c>
      <c r="G33" s="9">
        <v>7.2164948453608241E-2</v>
      </c>
      <c r="H33" s="9">
        <v>5.764411027568922E-2</v>
      </c>
      <c r="I33" s="9">
        <v>7.5794621026894868E-2</v>
      </c>
      <c r="J33" s="9">
        <v>9.9756690997566913E-2</v>
      </c>
      <c r="K33" s="9">
        <v>5.1219512195121955E-2</v>
      </c>
      <c r="L33" s="9">
        <v>7.3979591836734693E-2</v>
      </c>
      <c r="M33" s="9">
        <v>7.3979591836734693E-2</v>
      </c>
      <c r="N33" s="9">
        <v>4.7858942065491183E-2</v>
      </c>
      <c r="O33" s="9">
        <v>0.10031347962382445</v>
      </c>
      <c r="P33" s="9">
        <v>5.3370786516853924E-2</v>
      </c>
      <c r="Q33" s="9">
        <v>0.10666666666666667</v>
      </c>
      <c r="R33" s="9">
        <v>7.6335877862595422E-2</v>
      </c>
      <c r="S33" s="9">
        <v>7.0559610705596104E-2</v>
      </c>
      <c r="T33" s="9">
        <v>3.007518796992481E-2</v>
      </c>
      <c r="U33" s="9">
        <v>7.9487179487179482E-2</v>
      </c>
      <c r="V33" s="9">
        <v>9.0439276485788117E-2</v>
      </c>
    </row>
    <row r="34" spans="1:22" ht="14.25" x14ac:dyDescent="0.25">
      <c r="A34" s="116">
        <v>2017</v>
      </c>
      <c r="B34" s="117" t="s">
        <v>77</v>
      </c>
      <c r="C34" s="117" t="s">
        <v>74</v>
      </c>
      <c r="D34" s="117" t="s">
        <v>87</v>
      </c>
      <c r="E34" s="117" t="s">
        <v>88</v>
      </c>
      <c r="F34" s="117" t="s">
        <v>78</v>
      </c>
      <c r="G34" s="117" t="s">
        <v>90</v>
      </c>
      <c r="H34" s="117" t="s">
        <v>79</v>
      </c>
      <c r="I34" s="117" t="s">
        <v>108</v>
      </c>
      <c r="J34" s="117" t="s">
        <v>109</v>
      </c>
      <c r="K34" s="117" t="s">
        <v>83</v>
      </c>
      <c r="L34" s="117" t="s">
        <v>76</v>
      </c>
      <c r="M34" s="117" t="s">
        <v>91</v>
      </c>
      <c r="N34" s="117" t="s">
        <v>86</v>
      </c>
      <c r="O34" s="117" t="s">
        <v>85</v>
      </c>
      <c r="P34" s="117" t="s">
        <v>110</v>
      </c>
      <c r="Q34" s="117" t="s">
        <v>82</v>
      </c>
      <c r="R34" s="117" t="s">
        <v>94</v>
      </c>
      <c r="S34" s="117" t="s">
        <v>93</v>
      </c>
      <c r="T34" s="117" t="s">
        <v>92</v>
      </c>
      <c r="U34" s="117" t="s">
        <v>89</v>
      </c>
      <c r="V34" s="117" t="s">
        <v>75</v>
      </c>
    </row>
    <row r="35" spans="1:22" ht="14.25" x14ac:dyDescent="0.25">
      <c r="A35" s="4" t="s">
        <v>128</v>
      </c>
      <c r="B35" s="9">
        <v>4.6875E-2</v>
      </c>
      <c r="C35" s="9">
        <v>9.7902097902097904E-2</v>
      </c>
      <c r="D35" s="9">
        <v>0.1081081081081081</v>
      </c>
      <c r="E35" s="9">
        <v>0.11510791366906475</v>
      </c>
      <c r="F35" s="9">
        <v>0.12213740458015267</v>
      </c>
      <c r="G35" s="9">
        <v>0.13868613138686131</v>
      </c>
      <c r="H35" s="9">
        <v>0.15441176470588236</v>
      </c>
      <c r="I35" s="9">
        <v>0.18461538461538463</v>
      </c>
      <c r="J35" s="9">
        <v>8.4112149532710276E-2</v>
      </c>
      <c r="K35" s="9">
        <v>0.14285714285714285</v>
      </c>
      <c r="L35" s="9">
        <v>4.060913705583756E-2</v>
      </c>
      <c r="M35" s="9">
        <v>4.2372881355932195E-2</v>
      </c>
      <c r="N35" s="9">
        <v>1.932367149758454E-2</v>
      </c>
      <c r="O35" s="9">
        <v>1.1235955056179777E-2</v>
      </c>
      <c r="P35" s="9">
        <v>0.11557788944723618</v>
      </c>
      <c r="Q35" s="9">
        <v>0.12650602409638553</v>
      </c>
      <c r="R35" s="9">
        <v>7.2727272727272724E-2</v>
      </c>
      <c r="S35" s="9">
        <v>1.0752688172043012E-2</v>
      </c>
      <c r="T35" s="9">
        <v>3.2258064516129031E-2</v>
      </c>
      <c r="U35" s="9">
        <v>8.6330935251798552E-2</v>
      </c>
      <c r="V35" s="9">
        <v>2.4390243902439025E-2</v>
      </c>
    </row>
    <row r="36" spans="1:22" ht="14.25" x14ac:dyDescent="0.25">
      <c r="A36" s="5" t="s">
        <v>129</v>
      </c>
      <c r="B36" s="9">
        <v>0.203125</v>
      </c>
      <c r="C36" s="9">
        <v>0.23076923076923075</v>
      </c>
      <c r="D36" s="9">
        <v>0.28828828828828829</v>
      </c>
      <c r="E36" s="9">
        <v>0.43165467625899284</v>
      </c>
      <c r="F36" s="9">
        <v>0.42748091603053434</v>
      </c>
      <c r="G36" s="9">
        <v>0.30656934306569344</v>
      </c>
      <c r="H36" s="9">
        <v>0.33088235294117646</v>
      </c>
      <c r="I36" s="9">
        <v>0.25128205128205128</v>
      </c>
      <c r="J36" s="9">
        <v>0.26168224299065418</v>
      </c>
      <c r="K36" s="9">
        <v>0.36666666666666664</v>
      </c>
      <c r="L36" s="9">
        <v>0.42639593908629442</v>
      </c>
      <c r="M36" s="9">
        <v>0.40677966101694918</v>
      </c>
      <c r="N36" s="9">
        <v>0.28985507246376813</v>
      </c>
      <c r="O36" s="9">
        <v>0.35955056179775285</v>
      </c>
      <c r="P36" s="9">
        <v>0.34673366834170855</v>
      </c>
      <c r="Q36" s="9">
        <v>0.40963855421686746</v>
      </c>
      <c r="R36" s="9">
        <v>0.24545454545454548</v>
      </c>
      <c r="S36" s="9">
        <v>0.30107526881720431</v>
      </c>
      <c r="T36" s="9">
        <v>0.33870967741935482</v>
      </c>
      <c r="U36" s="9">
        <v>0.39568345323741005</v>
      </c>
      <c r="V36" s="9">
        <v>0.29268292682926828</v>
      </c>
    </row>
    <row r="37" spans="1:22" ht="14.25" x14ac:dyDescent="0.25">
      <c r="A37" s="5" t="s">
        <v>130</v>
      </c>
      <c r="B37" s="9">
        <v>0.6875</v>
      </c>
      <c r="C37" s="9">
        <v>0.61538461538461542</v>
      </c>
      <c r="D37" s="9">
        <v>0.51351351351351349</v>
      </c>
      <c r="E37" s="9">
        <v>0.40287769784172661</v>
      </c>
      <c r="F37" s="9">
        <v>0.36641221374045796</v>
      </c>
      <c r="G37" s="9">
        <v>0.43795620437956212</v>
      </c>
      <c r="H37" s="9">
        <v>0.41911764705882354</v>
      </c>
      <c r="I37" s="9">
        <v>0.42051282051282052</v>
      </c>
      <c r="J37" s="9">
        <v>0.57009345794392519</v>
      </c>
      <c r="K37" s="9">
        <v>0.41428571428571431</v>
      </c>
      <c r="L37" s="9">
        <v>0.50761421319796951</v>
      </c>
      <c r="M37" s="9">
        <v>0.52542372881355937</v>
      </c>
      <c r="N37" s="9">
        <v>0.64734299516908211</v>
      </c>
      <c r="O37" s="9">
        <v>0.550561797752809</v>
      </c>
      <c r="P37" s="9">
        <v>0.42713567839195982</v>
      </c>
      <c r="Q37" s="9">
        <v>0.40963855421686746</v>
      </c>
      <c r="R37" s="9">
        <v>0.38181818181818189</v>
      </c>
      <c r="S37" s="9">
        <v>0.64516129032258063</v>
      </c>
      <c r="T37" s="9">
        <v>0.59677419354838712</v>
      </c>
      <c r="U37" s="9">
        <v>0.48920863309352519</v>
      </c>
      <c r="V37" s="9">
        <v>0.6097560975609756</v>
      </c>
    </row>
    <row r="38" spans="1:22" ht="15" thickBot="1" x14ac:dyDescent="0.3">
      <c r="A38" s="6" t="s">
        <v>131</v>
      </c>
      <c r="B38" s="9">
        <v>6.25E-2</v>
      </c>
      <c r="C38" s="9">
        <v>5.5944055944055944E-2</v>
      </c>
      <c r="D38" s="9">
        <v>9.00900900900901E-2</v>
      </c>
      <c r="E38" s="9">
        <v>5.0359712230215826E-2</v>
      </c>
      <c r="F38" s="9">
        <v>8.3969465648854963E-2</v>
      </c>
      <c r="G38" s="9">
        <v>0.11678832116788321</v>
      </c>
      <c r="H38" s="9">
        <v>9.5588235294117641E-2</v>
      </c>
      <c r="I38" s="9">
        <v>0.14358974358974358</v>
      </c>
      <c r="J38" s="9">
        <v>8.4112149532710276E-2</v>
      </c>
      <c r="K38" s="9">
        <v>7.6190476190476197E-2</v>
      </c>
      <c r="L38" s="9">
        <v>2.5380710659898477E-2</v>
      </c>
      <c r="M38" s="9">
        <v>2.5423728813559324E-2</v>
      </c>
      <c r="N38" s="9">
        <v>4.3478260869565216E-2</v>
      </c>
      <c r="O38" s="9">
        <v>7.8651685393258425E-2</v>
      </c>
      <c r="P38" s="9">
        <v>0.11055276381909548</v>
      </c>
      <c r="Q38" s="9">
        <v>5.4216867469879519E-2</v>
      </c>
      <c r="R38" s="9">
        <v>0.3</v>
      </c>
      <c r="S38" s="9">
        <v>4.3010752688172046E-2</v>
      </c>
      <c r="T38" s="9">
        <v>3.2258064516129031E-2</v>
      </c>
      <c r="U38" s="9">
        <v>2.8776978417266189E-2</v>
      </c>
      <c r="V38" s="9">
        <v>7.3170731707317069E-2</v>
      </c>
    </row>
    <row r="39" spans="1:22" ht="15" thickBot="1" x14ac:dyDescent="0.3">
      <c r="A39" s="117">
        <v>2016</v>
      </c>
      <c r="B39" s="117" t="s">
        <v>77</v>
      </c>
      <c r="C39" s="117" t="s">
        <v>74</v>
      </c>
      <c r="D39" s="117" t="s">
        <v>87</v>
      </c>
      <c r="E39" s="117" t="s">
        <v>88</v>
      </c>
      <c r="F39" s="117" t="s">
        <v>78</v>
      </c>
      <c r="G39" s="117" t="s">
        <v>90</v>
      </c>
      <c r="H39" s="117" t="s">
        <v>79</v>
      </c>
      <c r="I39" s="117" t="s">
        <v>108</v>
      </c>
      <c r="J39" s="117" t="s">
        <v>109</v>
      </c>
      <c r="K39" s="117" t="s">
        <v>83</v>
      </c>
      <c r="L39" s="117" t="s">
        <v>76</v>
      </c>
      <c r="M39" s="117" t="s">
        <v>91</v>
      </c>
      <c r="N39" s="117" t="s">
        <v>86</v>
      </c>
      <c r="O39" s="117" t="s">
        <v>85</v>
      </c>
      <c r="P39" s="117" t="s">
        <v>110</v>
      </c>
      <c r="Q39" s="117" t="s">
        <v>82</v>
      </c>
      <c r="R39" s="117" t="s">
        <v>94</v>
      </c>
      <c r="S39" s="117" t="s">
        <v>93</v>
      </c>
      <c r="T39" s="117" t="s">
        <v>92</v>
      </c>
      <c r="U39" s="117" t="s">
        <v>89</v>
      </c>
      <c r="V39" s="117" t="s">
        <v>75</v>
      </c>
    </row>
    <row r="40" spans="1:22" ht="14.25" x14ac:dyDescent="0.25">
      <c r="A40" s="4" t="s">
        <v>128</v>
      </c>
      <c r="B40" s="9">
        <v>9.5108695652173919E-2</v>
      </c>
      <c r="C40" s="9">
        <v>6.6489361702127658E-2</v>
      </c>
      <c r="D40" s="9">
        <v>0.13672922252010725</v>
      </c>
      <c r="E40" s="9">
        <v>0.13947368421052631</v>
      </c>
      <c r="F40" s="9">
        <v>0.18010752688172044</v>
      </c>
      <c r="G40" s="9">
        <v>8.6294416243654817E-2</v>
      </c>
      <c r="H40" s="9">
        <v>0.2</v>
      </c>
      <c r="I40" s="9">
        <v>0.17948717948717949</v>
      </c>
      <c r="J40" s="9">
        <v>9.2682926829268292E-2</v>
      </c>
      <c r="K40" s="9">
        <v>0.10256410256410256</v>
      </c>
      <c r="L40" s="9">
        <v>0.11961722488038279</v>
      </c>
      <c r="M40" s="9">
        <v>7.567567567567568E-2</v>
      </c>
      <c r="N40" s="9">
        <v>0.10432569974554708</v>
      </c>
      <c r="O40" s="9">
        <v>0.12368421052631579</v>
      </c>
      <c r="P40" s="9">
        <v>0.2098092643051771</v>
      </c>
      <c r="Q40" s="9">
        <v>0.1081081081081081</v>
      </c>
      <c r="R40" s="9">
        <v>0.10796915167095116</v>
      </c>
      <c r="S40" s="9">
        <v>6.9408740359897178E-2</v>
      </c>
      <c r="T40" s="9">
        <v>0.10846560846560846</v>
      </c>
      <c r="U40" s="9">
        <v>0.10594315245478036</v>
      </c>
      <c r="V40" s="9">
        <v>5.5555555555555552E-2</v>
      </c>
    </row>
    <row r="41" spans="1:22" ht="14.25" x14ac:dyDescent="0.25">
      <c r="A41" s="5" t="s">
        <v>129</v>
      </c>
      <c r="B41" s="9">
        <v>0.24456521739130432</v>
      </c>
      <c r="C41" s="9">
        <v>0.26595744680851063</v>
      </c>
      <c r="D41" s="9">
        <v>0.37265415549597863</v>
      </c>
      <c r="E41" s="9">
        <v>0.41052631578947368</v>
      </c>
      <c r="F41" s="9">
        <v>0.39784946236559138</v>
      </c>
      <c r="G41" s="9">
        <v>0.41624365482233505</v>
      </c>
      <c r="H41" s="9">
        <v>0.33066666666666661</v>
      </c>
      <c r="I41" s="9">
        <v>0.35128205128205126</v>
      </c>
      <c r="J41" s="9">
        <v>0.36829268292682926</v>
      </c>
      <c r="K41" s="9">
        <v>0.44102564102564101</v>
      </c>
      <c r="L41" s="9">
        <v>0.36363636363636365</v>
      </c>
      <c r="M41" s="9">
        <v>0.34324324324324323</v>
      </c>
      <c r="N41" s="9">
        <v>0.46055979643765904</v>
      </c>
      <c r="O41" s="9">
        <v>0.37368421052631573</v>
      </c>
      <c r="P41" s="9">
        <v>0.31062670299727518</v>
      </c>
      <c r="Q41" s="9">
        <v>0.39803439803439811</v>
      </c>
      <c r="R41" s="9">
        <v>0.41131105398457585</v>
      </c>
      <c r="S41" s="9">
        <v>0.34447300771208228</v>
      </c>
      <c r="T41" s="9">
        <v>0.24603174603174602</v>
      </c>
      <c r="U41" s="9">
        <v>0.41343669250645992</v>
      </c>
      <c r="V41" s="9">
        <v>0.40909090909090912</v>
      </c>
    </row>
    <row r="42" spans="1:22" ht="14.25" x14ac:dyDescent="0.25">
      <c r="A42" s="5" t="s">
        <v>130</v>
      </c>
      <c r="B42" s="9">
        <v>0.48369565217391303</v>
      </c>
      <c r="C42" s="9">
        <v>0.60106382978723405</v>
      </c>
      <c r="D42" s="9">
        <v>0.39946380697050932</v>
      </c>
      <c r="E42" s="9">
        <v>0.3789473684210527</v>
      </c>
      <c r="F42" s="9">
        <v>0.36290322580645162</v>
      </c>
      <c r="G42" s="9">
        <v>0.45685279187817257</v>
      </c>
      <c r="H42" s="9">
        <v>0.34666666666666673</v>
      </c>
      <c r="I42" s="9">
        <v>0.37948717948717947</v>
      </c>
      <c r="J42" s="9">
        <v>0.4975609756097561</v>
      </c>
      <c r="K42" s="9">
        <v>0.34358974358974359</v>
      </c>
      <c r="L42" s="9">
        <v>0.40430622009569378</v>
      </c>
      <c r="M42" s="9">
        <v>0.53243243243243243</v>
      </c>
      <c r="N42" s="9">
        <v>0.36895674300254455</v>
      </c>
      <c r="O42" s="9">
        <v>0.43421052631578955</v>
      </c>
      <c r="P42" s="9">
        <v>0.42779291553133514</v>
      </c>
      <c r="Q42" s="9">
        <v>0.44963144963144963</v>
      </c>
      <c r="R42" s="9">
        <v>0.40874035989717222</v>
      </c>
      <c r="S42" s="9">
        <v>0.55784061696658094</v>
      </c>
      <c r="T42" s="9">
        <v>0.58730158730158732</v>
      </c>
      <c r="U42" s="9">
        <v>0.4263565891472868</v>
      </c>
      <c r="V42" s="9">
        <v>0.47222222222222221</v>
      </c>
    </row>
    <row r="43" spans="1:22" ht="15" thickBot="1" x14ac:dyDescent="0.3">
      <c r="A43" s="6" t="s">
        <v>131</v>
      </c>
      <c r="B43" s="9">
        <v>0.1766304347826087</v>
      </c>
      <c r="C43" s="9">
        <v>6.6489361702127658E-2</v>
      </c>
      <c r="D43" s="9">
        <v>9.1152815013404831E-2</v>
      </c>
      <c r="E43" s="9">
        <v>7.1052631578947367E-2</v>
      </c>
      <c r="F43" s="9">
        <v>5.9139784946236562E-2</v>
      </c>
      <c r="G43" s="9">
        <v>4.060913705583756E-2</v>
      </c>
      <c r="H43" s="9">
        <v>0.12266666666666666</v>
      </c>
      <c r="I43" s="9">
        <v>8.9743589743589744E-2</v>
      </c>
      <c r="J43" s="9">
        <v>4.1463414634146344E-2</v>
      </c>
      <c r="K43" s="9">
        <v>0.11282051282051282</v>
      </c>
      <c r="L43" s="9">
        <v>0.11244019138755981</v>
      </c>
      <c r="M43" s="9">
        <v>4.8648648648648651E-2</v>
      </c>
      <c r="N43" s="9">
        <v>6.6157760814249358E-2</v>
      </c>
      <c r="O43" s="9">
        <v>6.8421052631578952E-2</v>
      </c>
      <c r="P43" s="9">
        <v>5.1771117166212542E-2</v>
      </c>
      <c r="Q43" s="9">
        <v>4.4226044226044224E-2</v>
      </c>
      <c r="R43" s="9">
        <v>7.1979434447300775E-2</v>
      </c>
      <c r="S43" s="9">
        <v>2.8277634961439587E-2</v>
      </c>
      <c r="T43" s="9">
        <v>5.8201058201058198E-2</v>
      </c>
      <c r="U43" s="9">
        <v>5.4263565891472867E-2</v>
      </c>
      <c r="V43" s="9">
        <v>6.3131313131313135E-2</v>
      </c>
    </row>
    <row r="44" spans="1:22" ht="15" thickBot="1" x14ac:dyDescent="0.3">
      <c r="A44" s="116">
        <v>2014</v>
      </c>
      <c r="B44" s="117" t="s">
        <v>77</v>
      </c>
      <c r="C44" s="117" t="s">
        <v>74</v>
      </c>
      <c r="D44" s="117" t="s">
        <v>87</v>
      </c>
      <c r="E44" s="117" t="s">
        <v>88</v>
      </c>
      <c r="F44" s="117" t="s">
        <v>78</v>
      </c>
      <c r="G44" s="117" t="s">
        <v>90</v>
      </c>
      <c r="H44" s="117" t="s">
        <v>79</v>
      </c>
      <c r="I44" s="117" t="s">
        <v>108</v>
      </c>
      <c r="J44" s="117" t="s">
        <v>109</v>
      </c>
      <c r="K44" s="117" t="s">
        <v>83</v>
      </c>
      <c r="L44" s="117" t="s">
        <v>76</v>
      </c>
      <c r="M44" s="117" t="s">
        <v>91</v>
      </c>
      <c r="N44" s="117" t="s">
        <v>86</v>
      </c>
      <c r="O44" s="117" t="s">
        <v>85</v>
      </c>
      <c r="P44" s="117" t="s">
        <v>110</v>
      </c>
      <c r="Q44" s="117" t="s">
        <v>82</v>
      </c>
      <c r="R44" s="117" t="s">
        <v>94</v>
      </c>
      <c r="S44" s="117" t="s">
        <v>93</v>
      </c>
      <c r="T44" s="117" t="s">
        <v>92</v>
      </c>
      <c r="U44" s="117" t="s">
        <v>89</v>
      </c>
      <c r="V44" s="117" t="s">
        <v>75</v>
      </c>
    </row>
    <row r="45" spans="1:22" ht="14.25" x14ac:dyDescent="0.25">
      <c r="A45" s="4" t="s">
        <v>128</v>
      </c>
      <c r="B45" s="9" t="s">
        <v>99</v>
      </c>
      <c r="C45" s="9" t="s">
        <v>99</v>
      </c>
      <c r="D45" s="9" t="s">
        <v>99</v>
      </c>
      <c r="E45" s="9" t="s">
        <v>99</v>
      </c>
      <c r="F45" s="9" t="s">
        <v>99</v>
      </c>
      <c r="G45" s="9" t="s">
        <v>99</v>
      </c>
      <c r="H45" s="9" t="s">
        <v>99</v>
      </c>
      <c r="I45" s="9" t="s">
        <v>99</v>
      </c>
      <c r="J45" s="9" t="s">
        <v>99</v>
      </c>
      <c r="K45" s="9" t="s">
        <v>99</v>
      </c>
      <c r="L45" s="9" t="s">
        <v>99</v>
      </c>
      <c r="M45" s="9" t="s">
        <v>99</v>
      </c>
      <c r="N45" s="9" t="s">
        <v>99</v>
      </c>
      <c r="O45" s="9" t="s">
        <v>99</v>
      </c>
      <c r="P45" s="9" t="s">
        <v>99</v>
      </c>
      <c r="Q45" s="9" t="s">
        <v>99</v>
      </c>
      <c r="R45" s="9" t="s">
        <v>99</v>
      </c>
      <c r="S45" s="9" t="s">
        <v>99</v>
      </c>
      <c r="T45" s="9" t="s">
        <v>99</v>
      </c>
      <c r="U45" s="9" t="s">
        <v>99</v>
      </c>
      <c r="V45" s="9" t="s">
        <v>99</v>
      </c>
    </row>
    <row r="46" spans="1:22" ht="14.25" x14ac:dyDescent="0.25">
      <c r="A46" s="5" t="s">
        <v>129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130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131</v>
      </c>
      <c r="B48" s="9" t="s">
        <v>99</v>
      </c>
      <c r="C48" s="9" t="s">
        <v>99</v>
      </c>
      <c r="D48" s="9" t="s">
        <v>99</v>
      </c>
      <c r="E48" s="9" t="s">
        <v>99</v>
      </c>
      <c r="F48" s="9" t="s">
        <v>99</v>
      </c>
      <c r="G48" s="9" t="s">
        <v>99</v>
      </c>
      <c r="H48" s="9" t="s">
        <v>99</v>
      </c>
      <c r="I48" s="9" t="s">
        <v>99</v>
      </c>
      <c r="J48" s="9" t="s">
        <v>99</v>
      </c>
      <c r="K48" s="9" t="s">
        <v>99</v>
      </c>
      <c r="L48" s="9" t="s">
        <v>99</v>
      </c>
      <c r="M48" s="9" t="s">
        <v>99</v>
      </c>
      <c r="N48" s="9" t="s">
        <v>99</v>
      </c>
      <c r="O48" s="9" t="s">
        <v>99</v>
      </c>
      <c r="P48" s="9" t="s">
        <v>99</v>
      </c>
      <c r="Q48" s="9" t="s">
        <v>99</v>
      </c>
      <c r="R48" s="9" t="s">
        <v>99</v>
      </c>
      <c r="S48" s="9" t="s">
        <v>99</v>
      </c>
      <c r="T48" s="9" t="s">
        <v>99</v>
      </c>
      <c r="U48" s="9" t="s">
        <v>99</v>
      </c>
      <c r="V48" s="9" t="s">
        <v>99</v>
      </c>
    </row>
    <row r="49" spans="1:22" ht="15" thickBot="1" x14ac:dyDescent="0.3">
      <c r="A49" s="117">
        <v>2012</v>
      </c>
      <c r="B49" s="117" t="s">
        <v>77</v>
      </c>
      <c r="C49" s="117" t="s">
        <v>74</v>
      </c>
      <c r="D49" s="117" t="s">
        <v>87</v>
      </c>
      <c r="E49" s="117" t="s">
        <v>88</v>
      </c>
      <c r="F49" s="117" t="s">
        <v>78</v>
      </c>
      <c r="G49" s="117" t="s">
        <v>90</v>
      </c>
      <c r="H49" s="117" t="s">
        <v>79</v>
      </c>
      <c r="I49" s="117" t="s">
        <v>108</v>
      </c>
      <c r="J49" s="117" t="s">
        <v>109</v>
      </c>
      <c r="K49" s="117" t="s">
        <v>83</v>
      </c>
      <c r="L49" s="117" t="s">
        <v>76</v>
      </c>
      <c r="M49" s="117" t="s">
        <v>91</v>
      </c>
      <c r="N49" s="117" t="s">
        <v>86</v>
      </c>
      <c r="O49" s="117" t="s">
        <v>85</v>
      </c>
      <c r="P49" s="117" t="s">
        <v>110</v>
      </c>
      <c r="Q49" s="117" t="s">
        <v>82</v>
      </c>
      <c r="R49" s="117" t="s">
        <v>94</v>
      </c>
      <c r="S49" s="117" t="s">
        <v>93</v>
      </c>
      <c r="T49" s="117" t="s">
        <v>92</v>
      </c>
      <c r="U49" s="117" t="s">
        <v>89</v>
      </c>
      <c r="V49" s="117" t="s">
        <v>75</v>
      </c>
    </row>
    <row r="50" spans="1:22" ht="14.25" x14ac:dyDescent="0.25">
      <c r="A50" s="4" t="s">
        <v>128</v>
      </c>
      <c r="B50" s="9" t="s">
        <v>99</v>
      </c>
      <c r="C50" s="9" t="s">
        <v>99</v>
      </c>
      <c r="D50" s="9" t="s">
        <v>99</v>
      </c>
      <c r="E50" s="9" t="s">
        <v>99</v>
      </c>
      <c r="F50" s="9" t="s">
        <v>99</v>
      </c>
      <c r="G50" s="9" t="s">
        <v>99</v>
      </c>
      <c r="H50" s="9" t="s">
        <v>99</v>
      </c>
      <c r="I50" s="9" t="s">
        <v>99</v>
      </c>
      <c r="J50" s="9" t="s">
        <v>99</v>
      </c>
      <c r="K50" s="9" t="s">
        <v>99</v>
      </c>
      <c r="L50" s="9" t="s">
        <v>99</v>
      </c>
      <c r="M50" s="9" t="s">
        <v>99</v>
      </c>
      <c r="N50" s="9" t="s">
        <v>99</v>
      </c>
      <c r="O50" s="9" t="s">
        <v>99</v>
      </c>
      <c r="P50" s="9" t="s">
        <v>99</v>
      </c>
      <c r="Q50" s="9" t="s">
        <v>99</v>
      </c>
      <c r="R50" s="9" t="s">
        <v>99</v>
      </c>
      <c r="S50" s="9" t="s">
        <v>99</v>
      </c>
      <c r="T50" s="9" t="s">
        <v>99</v>
      </c>
      <c r="U50" s="9" t="s">
        <v>99</v>
      </c>
      <c r="V50" s="9" t="s">
        <v>99</v>
      </c>
    </row>
    <row r="51" spans="1:22" ht="14.25" x14ac:dyDescent="0.25">
      <c r="A51" s="5" t="s">
        <v>129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4.25" x14ac:dyDescent="0.25">
      <c r="A52" s="5" t="s">
        <v>130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6" t="s">
        <v>131</v>
      </c>
      <c r="B53" s="9" t="s">
        <v>99</v>
      </c>
      <c r="C53" s="9" t="s">
        <v>99</v>
      </c>
      <c r="D53" s="9" t="s">
        <v>99</v>
      </c>
      <c r="E53" s="9" t="s">
        <v>99</v>
      </c>
      <c r="F53" s="9" t="s">
        <v>99</v>
      </c>
      <c r="G53" s="9" t="s">
        <v>99</v>
      </c>
      <c r="H53" s="9" t="s">
        <v>99</v>
      </c>
      <c r="I53" s="9" t="s">
        <v>99</v>
      </c>
      <c r="J53" s="9" t="s">
        <v>99</v>
      </c>
      <c r="K53" s="9" t="s">
        <v>99</v>
      </c>
      <c r="L53" s="9" t="s">
        <v>99</v>
      </c>
      <c r="M53" s="9" t="s">
        <v>99</v>
      </c>
      <c r="N53" s="9" t="s">
        <v>99</v>
      </c>
      <c r="O53" s="9" t="s">
        <v>99</v>
      </c>
      <c r="P53" s="9" t="s">
        <v>99</v>
      </c>
      <c r="Q53" s="9" t="s">
        <v>99</v>
      </c>
      <c r="R53" s="9" t="s">
        <v>99</v>
      </c>
      <c r="S53" s="9" t="s">
        <v>99</v>
      </c>
      <c r="T53" s="9" t="s">
        <v>99</v>
      </c>
      <c r="U53" s="9" t="s">
        <v>99</v>
      </c>
      <c r="V53" s="9" t="s">
        <v>99</v>
      </c>
    </row>
    <row r="54" spans="1:22" ht="15" thickBot="1" x14ac:dyDescent="0.3">
      <c r="A54" s="116">
        <v>2009</v>
      </c>
      <c r="B54" s="117" t="s">
        <v>77</v>
      </c>
      <c r="C54" s="117" t="s">
        <v>74</v>
      </c>
      <c r="D54" s="117" t="s">
        <v>87</v>
      </c>
      <c r="E54" s="117" t="s">
        <v>88</v>
      </c>
      <c r="F54" s="117" t="s">
        <v>78</v>
      </c>
      <c r="G54" s="117" t="s">
        <v>90</v>
      </c>
      <c r="H54" s="117" t="s">
        <v>79</v>
      </c>
      <c r="I54" s="117" t="s">
        <v>108</v>
      </c>
      <c r="J54" s="117" t="s">
        <v>109</v>
      </c>
      <c r="K54" s="117" t="s">
        <v>83</v>
      </c>
      <c r="L54" s="117" t="s">
        <v>76</v>
      </c>
      <c r="M54" s="117" t="s">
        <v>91</v>
      </c>
      <c r="N54" s="117" t="s">
        <v>86</v>
      </c>
      <c r="O54" s="117" t="s">
        <v>85</v>
      </c>
      <c r="P54" s="117" t="s">
        <v>110</v>
      </c>
      <c r="Q54" s="117" t="s">
        <v>82</v>
      </c>
      <c r="R54" s="117" t="s">
        <v>94</v>
      </c>
      <c r="S54" s="117" t="s">
        <v>93</v>
      </c>
      <c r="T54" s="117" t="s">
        <v>92</v>
      </c>
      <c r="U54" s="117" t="s">
        <v>89</v>
      </c>
      <c r="V54" s="117" t="s">
        <v>75</v>
      </c>
    </row>
    <row r="55" spans="1:22" ht="14.25" x14ac:dyDescent="0.25">
      <c r="A55" s="4" t="s">
        <v>128</v>
      </c>
      <c r="B55" s="9" t="s">
        <v>99</v>
      </c>
      <c r="C55" s="9" t="s">
        <v>99</v>
      </c>
      <c r="D55" s="9" t="s">
        <v>99</v>
      </c>
      <c r="E55" s="9" t="s">
        <v>99</v>
      </c>
      <c r="F55" s="9" t="s">
        <v>99</v>
      </c>
      <c r="G55" s="9" t="s">
        <v>99</v>
      </c>
      <c r="H55" s="9" t="s">
        <v>99</v>
      </c>
      <c r="I55" s="9" t="s">
        <v>99</v>
      </c>
      <c r="J55" s="9" t="s">
        <v>99</v>
      </c>
      <c r="K55" s="9" t="s">
        <v>99</v>
      </c>
      <c r="L55" s="9" t="s">
        <v>99</v>
      </c>
      <c r="M55" s="9" t="s">
        <v>99</v>
      </c>
      <c r="N55" s="9" t="s">
        <v>99</v>
      </c>
      <c r="O55" s="9" t="s">
        <v>99</v>
      </c>
      <c r="P55" s="9" t="s">
        <v>99</v>
      </c>
      <c r="Q55" s="9" t="s">
        <v>99</v>
      </c>
      <c r="R55" s="9" t="s">
        <v>99</v>
      </c>
      <c r="S55" s="9" t="s">
        <v>99</v>
      </c>
      <c r="T55" s="9" t="s">
        <v>99</v>
      </c>
      <c r="U55" s="9" t="s">
        <v>99</v>
      </c>
      <c r="V55" s="9" t="s">
        <v>99</v>
      </c>
    </row>
    <row r="56" spans="1:22" ht="14.25" x14ac:dyDescent="0.25">
      <c r="A56" s="5" t="s">
        <v>129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4.25" x14ac:dyDescent="0.25">
      <c r="A57" s="5" t="s">
        <v>130</v>
      </c>
      <c r="B57" s="9" t="s">
        <v>99</v>
      </c>
      <c r="C57" s="9" t="s">
        <v>99</v>
      </c>
      <c r="D57" s="9" t="s">
        <v>99</v>
      </c>
      <c r="E57" s="9" t="s">
        <v>99</v>
      </c>
      <c r="F57" s="9" t="s">
        <v>99</v>
      </c>
      <c r="G57" s="9" t="s">
        <v>99</v>
      </c>
      <c r="H57" s="9" t="s">
        <v>99</v>
      </c>
      <c r="I57" s="9" t="s">
        <v>99</v>
      </c>
      <c r="J57" s="9" t="s">
        <v>99</v>
      </c>
      <c r="K57" s="9" t="s">
        <v>99</v>
      </c>
      <c r="L57" s="9" t="s">
        <v>99</v>
      </c>
      <c r="M57" s="9" t="s">
        <v>99</v>
      </c>
      <c r="N57" s="9" t="s">
        <v>99</v>
      </c>
      <c r="O57" s="9" t="s">
        <v>99</v>
      </c>
      <c r="P57" s="9" t="s">
        <v>99</v>
      </c>
      <c r="Q57" s="9" t="s">
        <v>99</v>
      </c>
      <c r="R57" s="9" t="s">
        <v>99</v>
      </c>
      <c r="S57" s="9" t="s">
        <v>99</v>
      </c>
      <c r="T57" s="9" t="s">
        <v>99</v>
      </c>
      <c r="U57" s="9" t="s">
        <v>99</v>
      </c>
      <c r="V57" s="9" t="s">
        <v>99</v>
      </c>
    </row>
    <row r="58" spans="1:22" ht="15" thickBot="1" x14ac:dyDescent="0.3">
      <c r="A58" s="6" t="s">
        <v>131</v>
      </c>
      <c r="B58" s="9" t="s">
        <v>99</v>
      </c>
      <c r="C58" s="9" t="s">
        <v>99</v>
      </c>
      <c r="D58" s="9" t="s">
        <v>99</v>
      </c>
      <c r="E58" s="9" t="s">
        <v>99</v>
      </c>
      <c r="F58" s="9" t="s">
        <v>99</v>
      </c>
      <c r="G58" s="9" t="s">
        <v>99</v>
      </c>
      <c r="H58" s="9" t="s">
        <v>99</v>
      </c>
      <c r="I58" s="9" t="s">
        <v>99</v>
      </c>
      <c r="J58" s="9" t="s">
        <v>99</v>
      </c>
      <c r="K58" s="9" t="s">
        <v>99</v>
      </c>
      <c r="L58" s="9" t="s">
        <v>99</v>
      </c>
      <c r="M58" s="9" t="s">
        <v>99</v>
      </c>
      <c r="N58" s="9" t="s">
        <v>99</v>
      </c>
      <c r="O58" s="9" t="s">
        <v>99</v>
      </c>
      <c r="P58" s="9" t="s">
        <v>99</v>
      </c>
      <c r="Q58" s="9" t="s">
        <v>99</v>
      </c>
      <c r="R58" s="9" t="s">
        <v>99</v>
      </c>
      <c r="S58" s="9" t="s">
        <v>99</v>
      </c>
      <c r="T58" s="9" t="s">
        <v>99</v>
      </c>
      <c r="U58" s="9" t="s">
        <v>99</v>
      </c>
      <c r="V58" s="9" t="s">
        <v>99</v>
      </c>
    </row>
    <row r="59" spans="1:22" ht="15" thickBot="1" x14ac:dyDescent="0.3">
      <c r="A59" s="117">
        <v>2008</v>
      </c>
      <c r="B59" s="117" t="s">
        <v>77</v>
      </c>
      <c r="C59" s="117" t="s">
        <v>74</v>
      </c>
      <c r="D59" s="117" t="s">
        <v>87</v>
      </c>
      <c r="E59" s="117" t="s">
        <v>88</v>
      </c>
      <c r="F59" s="117" t="s">
        <v>78</v>
      </c>
      <c r="G59" s="117" t="s">
        <v>90</v>
      </c>
      <c r="H59" s="117" t="s">
        <v>79</v>
      </c>
      <c r="I59" s="117" t="s">
        <v>108</v>
      </c>
      <c r="J59" s="117" t="s">
        <v>109</v>
      </c>
      <c r="K59" s="117" t="s">
        <v>83</v>
      </c>
      <c r="L59" s="117" t="s">
        <v>76</v>
      </c>
      <c r="M59" s="117" t="s">
        <v>91</v>
      </c>
      <c r="N59" s="117" t="s">
        <v>86</v>
      </c>
      <c r="O59" s="117" t="s">
        <v>85</v>
      </c>
      <c r="P59" s="117" t="s">
        <v>110</v>
      </c>
      <c r="Q59" s="117" t="s">
        <v>82</v>
      </c>
      <c r="R59" s="117" t="s">
        <v>94</v>
      </c>
      <c r="S59" s="117" t="s">
        <v>93</v>
      </c>
      <c r="T59" s="117" t="s">
        <v>92</v>
      </c>
      <c r="U59" s="117" t="s">
        <v>89</v>
      </c>
      <c r="V59" s="117" t="s">
        <v>75</v>
      </c>
    </row>
    <row r="60" spans="1:22" ht="14.25" x14ac:dyDescent="0.25">
      <c r="A60" s="4" t="s">
        <v>128</v>
      </c>
      <c r="B60" s="9" t="s">
        <v>99</v>
      </c>
      <c r="C60" s="9" t="s">
        <v>99</v>
      </c>
      <c r="D60" s="9" t="s">
        <v>99</v>
      </c>
      <c r="E60" s="9" t="s">
        <v>99</v>
      </c>
      <c r="F60" s="9" t="s">
        <v>99</v>
      </c>
      <c r="G60" s="9" t="s">
        <v>99</v>
      </c>
      <c r="H60" s="9" t="s">
        <v>99</v>
      </c>
      <c r="I60" s="9" t="s">
        <v>99</v>
      </c>
      <c r="J60" s="9" t="s">
        <v>99</v>
      </c>
      <c r="K60" s="9" t="s">
        <v>99</v>
      </c>
      <c r="L60" s="9" t="s">
        <v>99</v>
      </c>
      <c r="M60" s="9" t="s">
        <v>99</v>
      </c>
      <c r="N60" s="9" t="s">
        <v>99</v>
      </c>
      <c r="O60" s="9" t="s">
        <v>99</v>
      </c>
      <c r="P60" s="9" t="s">
        <v>99</v>
      </c>
      <c r="Q60" s="9" t="s">
        <v>99</v>
      </c>
      <c r="R60" s="9" t="s">
        <v>99</v>
      </c>
      <c r="S60" s="9" t="s">
        <v>99</v>
      </c>
      <c r="T60" s="9" t="s">
        <v>99</v>
      </c>
      <c r="U60" s="9" t="s">
        <v>99</v>
      </c>
      <c r="V60" s="9" t="s">
        <v>99</v>
      </c>
    </row>
    <row r="61" spans="1:22" ht="14.25" x14ac:dyDescent="0.25">
      <c r="A61" s="5" t="s">
        <v>129</v>
      </c>
      <c r="B61" s="9" t="s">
        <v>99</v>
      </c>
      <c r="C61" s="9" t="s">
        <v>99</v>
      </c>
      <c r="D61" s="9" t="s">
        <v>99</v>
      </c>
      <c r="E61" s="9" t="s">
        <v>99</v>
      </c>
      <c r="F61" s="9" t="s">
        <v>99</v>
      </c>
      <c r="G61" s="9" t="s">
        <v>99</v>
      </c>
      <c r="H61" s="9" t="s">
        <v>99</v>
      </c>
      <c r="I61" s="9" t="s">
        <v>99</v>
      </c>
      <c r="J61" s="9" t="s">
        <v>99</v>
      </c>
      <c r="K61" s="9" t="s">
        <v>99</v>
      </c>
      <c r="L61" s="9" t="s">
        <v>99</v>
      </c>
      <c r="M61" s="9" t="s">
        <v>99</v>
      </c>
      <c r="N61" s="9" t="s">
        <v>99</v>
      </c>
      <c r="O61" s="9" t="s">
        <v>99</v>
      </c>
      <c r="P61" s="9" t="s">
        <v>99</v>
      </c>
      <c r="Q61" s="9" t="s">
        <v>99</v>
      </c>
      <c r="R61" s="9" t="s">
        <v>99</v>
      </c>
      <c r="S61" s="9" t="s">
        <v>99</v>
      </c>
      <c r="T61" s="9" t="s">
        <v>99</v>
      </c>
      <c r="U61" s="9" t="s">
        <v>99</v>
      </c>
      <c r="V61" s="9" t="s">
        <v>99</v>
      </c>
    </row>
    <row r="62" spans="1:22" ht="14.25" x14ac:dyDescent="0.25">
      <c r="A62" s="5" t="s">
        <v>130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5" thickBot="1" x14ac:dyDescent="0.3">
      <c r="A63" s="6" t="s">
        <v>131</v>
      </c>
      <c r="B63" s="9" t="s">
        <v>99</v>
      </c>
      <c r="C63" s="9" t="s">
        <v>99</v>
      </c>
      <c r="D63" s="9" t="s">
        <v>99</v>
      </c>
      <c r="E63" s="9" t="s">
        <v>99</v>
      </c>
      <c r="F63" s="9" t="s">
        <v>99</v>
      </c>
      <c r="G63" s="9" t="s">
        <v>99</v>
      </c>
      <c r="H63" s="9" t="s">
        <v>99</v>
      </c>
      <c r="I63" s="9" t="s">
        <v>99</v>
      </c>
      <c r="J63" s="9" t="s">
        <v>99</v>
      </c>
      <c r="K63" s="9" t="s">
        <v>99</v>
      </c>
      <c r="L63" s="9" t="s">
        <v>99</v>
      </c>
      <c r="M63" s="9" t="s">
        <v>99</v>
      </c>
      <c r="N63" s="9" t="s">
        <v>99</v>
      </c>
      <c r="O63" s="9" t="s">
        <v>99</v>
      </c>
      <c r="P63" s="9" t="s">
        <v>99</v>
      </c>
      <c r="Q63" s="9" t="s">
        <v>99</v>
      </c>
      <c r="R63" s="9" t="s">
        <v>99</v>
      </c>
      <c r="S63" s="9" t="s">
        <v>99</v>
      </c>
      <c r="T63" s="9" t="s">
        <v>99</v>
      </c>
      <c r="U63" s="9" t="s">
        <v>99</v>
      </c>
      <c r="V63" s="9" t="s">
        <v>99</v>
      </c>
    </row>
    <row r="64" spans="1:22" ht="15" thickBot="1" x14ac:dyDescent="0.3">
      <c r="A64" s="116">
        <v>2007</v>
      </c>
      <c r="B64" s="117" t="s">
        <v>77</v>
      </c>
      <c r="C64" s="117" t="s">
        <v>74</v>
      </c>
      <c r="D64" s="117" t="s">
        <v>87</v>
      </c>
      <c r="E64" s="117" t="s">
        <v>88</v>
      </c>
      <c r="F64" s="117" t="s">
        <v>78</v>
      </c>
      <c r="G64" s="117" t="s">
        <v>90</v>
      </c>
      <c r="H64" s="117" t="s">
        <v>79</v>
      </c>
      <c r="I64" s="117" t="s">
        <v>108</v>
      </c>
      <c r="J64" s="117" t="s">
        <v>109</v>
      </c>
      <c r="K64" s="117" t="s">
        <v>83</v>
      </c>
      <c r="L64" s="117" t="s">
        <v>76</v>
      </c>
      <c r="M64" s="117" t="s">
        <v>91</v>
      </c>
      <c r="N64" s="117" t="s">
        <v>86</v>
      </c>
      <c r="O64" s="117" t="s">
        <v>85</v>
      </c>
      <c r="P64" s="117" t="s">
        <v>110</v>
      </c>
      <c r="Q64" s="117" t="s">
        <v>82</v>
      </c>
      <c r="R64" s="117" t="s">
        <v>94</v>
      </c>
      <c r="S64" s="117" t="s">
        <v>93</v>
      </c>
      <c r="T64" s="117" t="s">
        <v>92</v>
      </c>
      <c r="U64" s="117" t="s">
        <v>89</v>
      </c>
      <c r="V64" s="117" t="s">
        <v>75</v>
      </c>
    </row>
    <row r="65" spans="1:32" ht="14.25" x14ac:dyDescent="0.25">
      <c r="A65" s="4" t="s">
        <v>128</v>
      </c>
      <c r="B65" s="9" t="s">
        <v>99</v>
      </c>
      <c r="C65" s="9" t="s">
        <v>99</v>
      </c>
      <c r="D65" s="9" t="s">
        <v>99</v>
      </c>
      <c r="E65" s="9" t="s">
        <v>99</v>
      </c>
      <c r="F65" s="9" t="s">
        <v>99</v>
      </c>
      <c r="G65" s="9" t="s">
        <v>99</v>
      </c>
      <c r="H65" s="9" t="s">
        <v>99</v>
      </c>
      <c r="I65" s="9" t="s">
        <v>99</v>
      </c>
      <c r="J65" s="9" t="s">
        <v>99</v>
      </c>
      <c r="K65" s="9" t="s">
        <v>99</v>
      </c>
      <c r="L65" s="9" t="s">
        <v>99</v>
      </c>
      <c r="M65" s="9" t="s">
        <v>99</v>
      </c>
      <c r="N65" s="9" t="s">
        <v>99</v>
      </c>
      <c r="O65" s="9" t="s">
        <v>99</v>
      </c>
      <c r="P65" s="9" t="s">
        <v>99</v>
      </c>
      <c r="Q65" s="9" t="s">
        <v>99</v>
      </c>
      <c r="R65" s="9" t="s">
        <v>99</v>
      </c>
      <c r="S65" s="9" t="s">
        <v>99</v>
      </c>
      <c r="T65" s="9" t="s">
        <v>99</v>
      </c>
      <c r="U65" s="9" t="s">
        <v>99</v>
      </c>
      <c r="V65" s="9" t="s">
        <v>99</v>
      </c>
    </row>
    <row r="66" spans="1:32" ht="14.25" x14ac:dyDescent="0.25">
      <c r="A66" s="5" t="s">
        <v>129</v>
      </c>
      <c r="B66" s="9" t="s">
        <v>99</v>
      </c>
      <c r="C66" s="9" t="s">
        <v>99</v>
      </c>
      <c r="D66" s="9" t="s">
        <v>99</v>
      </c>
      <c r="E66" s="9" t="s">
        <v>99</v>
      </c>
      <c r="F66" s="9" t="s">
        <v>99</v>
      </c>
      <c r="G66" s="9" t="s">
        <v>99</v>
      </c>
      <c r="H66" s="9" t="s">
        <v>99</v>
      </c>
      <c r="I66" s="9" t="s">
        <v>99</v>
      </c>
      <c r="J66" s="9" t="s">
        <v>99</v>
      </c>
      <c r="K66" s="9" t="s">
        <v>99</v>
      </c>
      <c r="L66" s="9" t="s">
        <v>99</v>
      </c>
      <c r="M66" s="9" t="s">
        <v>99</v>
      </c>
      <c r="N66" s="9" t="s">
        <v>99</v>
      </c>
      <c r="O66" s="9" t="s">
        <v>99</v>
      </c>
      <c r="P66" s="9" t="s">
        <v>99</v>
      </c>
      <c r="Q66" s="9" t="s">
        <v>99</v>
      </c>
      <c r="R66" s="9" t="s">
        <v>99</v>
      </c>
      <c r="S66" s="9" t="s">
        <v>99</v>
      </c>
      <c r="T66" s="9" t="s">
        <v>99</v>
      </c>
      <c r="U66" s="9" t="s">
        <v>99</v>
      </c>
      <c r="V66" s="9" t="s">
        <v>99</v>
      </c>
    </row>
    <row r="67" spans="1:32" ht="14.25" x14ac:dyDescent="0.25">
      <c r="A67" s="5" t="s">
        <v>130</v>
      </c>
      <c r="B67" s="9" t="s">
        <v>99</v>
      </c>
      <c r="C67" s="9" t="s">
        <v>99</v>
      </c>
      <c r="D67" s="9" t="s">
        <v>99</v>
      </c>
      <c r="E67" s="9" t="s">
        <v>99</v>
      </c>
      <c r="F67" s="9" t="s">
        <v>99</v>
      </c>
      <c r="G67" s="9" t="s">
        <v>99</v>
      </c>
      <c r="H67" s="9" t="s">
        <v>99</v>
      </c>
      <c r="I67" s="9" t="s">
        <v>99</v>
      </c>
      <c r="J67" s="9" t="s">
        <v>99</v>
      </c>
      <c r="K67" s="9" t="s">
        <v>99</v>
      </c>
      <c r="L67" s="9" t="s">
        <v>99</v>
      </c>
      <c r="M67" s="9" t="s">
        <v>99</v>
      </c>
      <c r="N67" s="9" t="s">
        <v>99</v>
      </c>
      <c r="O67" s="9" t="s">
        <v>99</v>
      </c>
      <c r="P67" s="9" t="s">
        <v>99</v>
      </c>
      <c r="Q67" s="9" t="s">
        <v>99</v>
      </c>
      <c r="R67" s="9" t="s">
        <v>99</v>
      </c>
      <c r="S67" s="9" t="s">
        <v>99</v>
      </c>
      <c r="T67" s="9" t="s">
        <v>99</v>
      </c>
      <c r="U67" s="9" t="s">
        <v>99</v>
      </c>
      <c r="V67" s="9" t="s">
        <v>99</v>
      </c>
    </row>
    <row r="68" spans="1:32" ht="15" thickBot="1" x14ac:dyDescent="0.3">
      <c r="A68" s="6" t="s">
        <v>131</v>
      </c>
      <c r="B68" s="9" t="s">
        <v>99</v>
      </c>
      <c r="C68" s="9" t="s">
        <v>99</v>
      </c>
      <c r="D68" s="9" t="s">
        <v>99</v>
      </c>
      <c r="E68" s="9" t="s">
        <v>99</v>
      </c>
      <c r="F68" s="9" t="s">
        <v>99</v>
      </c>
      <c r="G68" s="9" t="s">
        <v>99</v>
      </c>
      <c r="H68" s="9" t="s">
        <v>99</v>
      </c>
      <c r="I68" s="9" t="s">
        <v>99</v>
      </c>
      <c r="J68" s="9" t="s">
        <v>99</v>
      </c>
      <c r="K68" s="9" t="s">
        <v>99</v>
      </c>
      <c r="L68" s="9" t="s">
        <v>99</v>
      </c>
      <c r="M68" s="9" t="s">
        <v>99</v>
      </c>
      <c r="N68" s="9" t="s">
        <v>99</v>
      </c>
      <c r="O68" s="9" t="s">
        <v>99</v>
      </c>
      <c r="P68" s="9" t="s">
        <v>99</v>
      </c>
      <c r="Q68" s="9" t="s">
        <v>99</v>
      </c>
      <c r="R68" s="9" t="s">
        <v>99</v>
      </c>
      <c r="S68" s="9" t="s">
        <v>99</v>
      </c>
      <c r="T68" s="9" t="s">
        <v>99</v>
      </c>
      <c r="U68" s="9" t="s">
        <v>99</v>
      </c>
      <c r="V68" s="9" t="s">
        <v>99</v>
      </c>
    </row>
    <row r="69" spans="1:32" ht="15" thickBot="1" x14ac:dyDescent="0.3">
      <c r="A69" s="116">
        <v>2006</v>
      </c>
      <c r="B69" s="117" t="s">
        <v>77</v>
      </c>
      <c r="C69" s="117" t="s">
        <v>74</v>
      </c>
      <c r="D69" s="117" t="s">
        <v>87</v>
      </c>
      <c r="E69" s="117" t="s">
        <v>88</v>
      </c>
      <c r="F69" s="117" t="s">
        <v>78</v>
      </c>
      <c r="G69" s="117" t="s">
        <v>90</v>
      </c>
      <c r="H69" s="117" t="s">
        <v>79</v>
      </c>
      <c r="I69" s="117" t="s">
        <v>108</v>
      </c>
      <c r="J69" s="117" t="s">
        <v>109</v>
      </c>
      <c r="K69" s="117" t="s">
        <v>83</v>
      </c>
      <c r="L69" s="117" t="s">
        <v>76</v>
      </c>
      <c r="M69" s="117" t="s">
        <v>91</v>
      </c>
      <c r="N69" s="117" t="s">
        <v>86</v>
      </c>
      <c r="O69" s="117" t="s">
        <v>85</v>
      </c>
      <c r="P69" s="117" t="s">
        <v>110</v>
      </c>
      <c r="Q69" s="117" t="s">
        <v>82</v>
      </c>
      <c r="R69" s="117" t="s">
        <v>94</v>
      </c>
      <c r="S69" s="117" t="s">
        <v>93</v>
      </c>
      <c r="T69" s="117" t="s">
        <v>92</v>
      </c>
      <c r="U69" s="117" t="s">
        <v>89</v>
      </c>
      <c r="V69" s="117" t="s">
        <v>75</v>
      </c>
    </row>
    <row r="70" spans="1:32" ht="14.25" x14ac:dyDescent="0.25">
      <c r="A70" s="4" t="s">
        <v>128</v>
      </c>
      <c r="B70" s="9" t="s">
        <v>99</v>
      </c>
      <c r="C70" s="9" t="s">
        <v>99</v>
      </c>
      <c r="D70" s="9" t="s">
        <v>99</v>
      </c>
      <c r="E70" s="9" t="s">
        <v>99</v>
      </c>
      <c r="F70" s="9" t="s">
        <v>99</v>
      </c>
      <c r="G70" s="9" t="s">
        <v>99</v>
      </c>
      <c r="H70" s="9" t="s">
        <v>99</v>
      </c>
      <c r="I70" s="9" t="s">
        <v>99</v>
      </c>
      <c r="J70" s="9" t="s">
        <v>99</v>
      </c>
      <c r="K70" s="9" t="s">
        <v>99</v>
      </c>
      <c r="L70" s="9" t="s">
        <v>99</v>
      </c>
      <c r="M70" s="9" t="s">
        <v>99</v>
      </c>
      <c r="N70" s="9" t="s">
        <v>99</v>
      </c>
      <c r="O70" s="9" t="s">
        <v>99</v>
      </c>
      <c r="P70" s="9" t="s">
        <v>99</v>
      </c>
      <c r="Q70" s="9" t="s">
        <v>99</v>
      </c>
      <c r="R70" s="9" t="s">
        <v>99</v>
      </c>
      <c r="S70" s="9" t="s">
        <v>99</v>
      </c>
      <c r="T70" s="9" t="s">
        <v>99</v>
      </c>
      <c r="U70" s="9" t="s">
        <v>99</v>
      </c>
      <c r="V70" s="9" t="s">
        <v>99</v>
      </c>
    </row>
    <row r="71" spans="1:32" ht="14.25" x14ac:dyDescent="0.25">
      <c r="A71" s="5" t="s">
        <v>129</v>
      </c>
      <c r="B71" s="9" t="s">
        <v>99</v>
      </c>
      <c r="C71" s="9" t="s">
        <v>99</v>
      </c>
      <c r="D71" s="9" t="s">
        <v>99</v>
      </c>
      <c r="E71" s="9" t="s">
        <v>99</v>
      </c>
      <c r="F71" s="9" t="s">
        <v>99</v>
      </c>
      <c r="G71" s="9" t="s">
        <v>99</v>
      </c>
      <c r="H71" s="9" t="s">
        <v>99</v>
      </c>
      <c r="I71" s="9" t="s">
        <v>99</v>
      </c>
      <c r="J71" s="9" t="s">
        <v>99</v>
      </c>
      <c r="K71" s="9" t="s">
        <v>99</v>
      </c>
      <c r="L71" s="9" t="s">
        <v>99</v>
      </c>
      <c r="M71" s="9" t="s">
        <v>99</v>
      </c>
      <c r="N71" s="9" t="s">
        <v>99</v>
      </c>
      <c r="O71" s="9" t="s">
        <v>99</v>
      </c>
      <c r="P71" s="9" t="s">
        <v>99</v>
      </c>
      <c r="Q71" s="9" t="s">
        <v>99</v>
      </c>
      <c r="R71" s="9" t="s">
        <v>99</v>
      </c>
      <c r="S71" s="9" t="s">
        <v>99</v>
      </c>
      <c r="T71" s="9" t="s">
        <v>99</v>
      </c>
      <c r="U71" s="9" t="s">
        <v>99</v>
      </c>
      <c r="V71" s="9" t="s">
        <v>99</v>
      </c>
    </row>
    <row r="72" spans="1:32" ht="14.25" x14ac:dyDescent="0.25">
      <c r="A72" s="5" t="s">
        <v>130</v>
      </c>
      <c r="B72" s="9" t="s">
        <v>99</v>
      </c>
      <c r="C72" s="9" t="s">
        <v>99</v>
      </c>
      <c r="D72" s="9" t="s">
        <v>99</v>
      </c>
      <c r="E72" s="9" t="s">
        <v>99</v>
      </c>
      <c r="F72" s="9" t="s">
        <v>99</v>
      </c>
      <c r="G72" s="9" t="s">
        <v>99</v>
      </c>
      <c r="H72" s="9" t="s">
        <v>99</v>
      </c>
      <c r="I72" s="9" t="s">
        <v>99</v>
      </c>
      <c r="J72" s="9" t="s">
        <v>99</v>
      </c>
      <c r="K72" s="9" t="s">
        <v>99</v>
      </c>
      <c r="L72" s="9" t="s">
        <v>99</v>
      </c>
      <c r="M72" s="9" t="s">
        <v>99</v>
      </c>
      <c r="N72" s="9" t="s">
        <v>99</v>
      </c>
      <c r="O72" s="9" t="s">
        <v>99</v>
      </c>
      <c r="P72" s="9" t="s">
        <v>99</v>
      </c>
      <c r="Q72" s="9" t="s">
        <v>99</v>
      </c>
      <c r="R72" s="9" t="s">
        <v>99</v>
      </c>
      <c r="S72" s="9" t="s">
        <v>99</v>
      </c>
      <c r="T72" s="9" t="s">
        <v>99</v>
      </c>
      <c r="U72" s="9" t="s">
        <v>99</v>
      </c>
      <c r="V72" s="9" t="s">
        <v>99</v>
      </c>
    </row>
    <row r="73" spans="1:32" ht="15" thickBot="1" x14ac:dyDescent="0.3">
      <c r="A73" s="6" t="s">
        <v>131</v>
      </c>
      <c r="B73" s="9" t="s">
        <v>99</v>
      </c>
      <c r="C73" s="9" t="s">
        <v>99</v>
      </c>
      <c r="D73" s="9" t="s">
        <v>99</v>
      </c>
      <c r="E73" s="9" t="s">
        <v>99</v>
      </c>
      <c r="F73" s="9" t="s">
        <v>99</v>
      </c>
      <c r="G73" s="9" t="s">
        <v>99</v>
      </c>
      <c r="H73" s="9" t="s">
        <v>99</v>
      </c>
      <c r="I73" s="9" t="s">
        <v>99</v>
      </c>
      <c r="J73" s="9" t="s">
        <v>99</v>
      </c>
      <c r="K73" s="9" t="s">
        <v>99</v>
      </c>
      <c r="L73" s="9" t="s">
        <v>99</v>
      </c>
      <c r="M73" s="9" t="s">
        <v>99</v>
      </c>
      <c r="N73" s="9" t="s">
        <v>99</v>
      </c>
      <c r="O73" s="9" t="s">
        <v>99</v>
      </c>
      <c r="P73" s="9" t="s">
        <v>99</v>
      </c>
      <c r="Q73" s="9" t="s">
        <v>99</v>
      </c>
      <c r="R73" s="9" t="s">
        <v>99</v>
      </c>
      <c r="S73" s="9" t="s">
        <v>99</v>
      </c>
      <c r="T73" s="9" t="s">
        <v>99</v>
      </c>
      <c r="U73" s="9" t="s">
        <v>99</v>
      </c>
      <c r="V73" s="9" t="s">
        <v>99</v>
      </c>
    </row>
    <row r="75" spans="1:32" x14ac:dyDescent="0.25">
      <c r="A75" s="3" t="s">
        <v>111</v>
      </c>
    </row>
    <row r="76" spans="1:32" ht="14.25" thickBot="1" x14ac:dyDescent="0.3">
      <c r="A76" s="32"/>
    </row>
    <row r="77" spans="1:32" s="28" customFormat="1" ht="42.75" customHeight="1" thickBot="1" x14ac:dyDescent="0.3">
      <c r="A77" s="121" t="s">
        <v>127</v>
      </c>
      <c r="B77" s="104" t="s">
        <v>112</v>
      </c>
      <c r="C77" s="105" t="s">
        <v>113</v>
      </c>
      <c r="D77" s="1"/>
      <c r="E77" s="1"/>
      <c r="F77" s="121" t="s">
        <v>127</v>
      </c>
      <c r="G77" s="117" t="s">
        <v>114</v>
      </c>
      <c r="H77" s="117" t="s">
        <v>115</v>
      </c>
      <c r="I77" s="117" t="s">
        <v>116</v>
      </c>
      <c r="J77" s="117" t="s">
        <v>117</v>
      </c>
      <c r="K77" s="117" t="s">
        <v>118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3.5" customHeight="1" x14ac:dyDescent="0.25">
      <c r="A78" s="37">
        <v>2019</v>
      </c>
      <c r="B78" s="21">
        <f>50+(50*(B93-B90))+(25*(B92-B91))</f>
        <v>55.003955696202524</v>
      </c>
      <c r="C78" s="43">
        <f>50+(50*(C93-C90))+(25*(C92-C91))</f>
        <v>52.844311377245504</v>
      </c>
      <c r="F78" s="37">
        <v>2019</v>
      </c>
      <c r="G78" s="21">
        <f>50+(50*(G93-G90))+(25*(G92-G91))</f>
        <v>57.751454696591857</v>
      </c>
      <c r="H78" s="43">
        <f>50+(50*(H93-H90))+(25*(H92-H91))</f>
        <v>56.68825368468066</v>
      </c>
      <c r="I78" s="21">
        <f t="shared" ref="I78:K78" si="4">50+(50*(I93-I90))+(25*(I92-I91))</f>
        <v>53.257328990228011</v>
      </c>
      <c r="J78" s="43">
        <f t="shared" si="4"/>
        <v>52.387640449438202</v>
      </c>
      <c r="K78" s="21">
        <f t="shared" si="4"/>
        <v>49.502878074306651</v>
      </c>
    </row>
    <row r="79" spans="1:32" ht="13.5" customHeight="1" x14ac:dyDescent="0.25">
      <c r="A79" s="37">
        <v>2017</v>
      </c>
      <c r="B79" s="21">
        <f>50+(50*(B98-B95))+(25*(B97-B96))</f>
        <v>53.862413528055342</v>
      </c>
      <c r="C79" s="43">
        <f>50+(50*(C98-C95))+(25*(C97-C96))</f>
        <v>53.002569043031471</v>
      </c>
      <c r="F79" s="37">
        <v>2017</v>
      </c>
      <c r="G79" s="21">
        <f>50+(50*(G98-G95))+(25*(G97-G96))</f>
        <v>61.899791231732777</v>
      </c>
      <c r="H79" s="43">
        <f>50+(50*(H98-H95))+(25*(H97-H96))</f>
        <v>57.734375</v>
      </c>
      <c r="I79" s="21">
        <f t="shared" ref="I79:K79" si="5">50+(50*(I98-I95))+(25*(I97-I96))</f>
        <v>54.231625835189305</v>
      </c>
      <c r="J79" s="43">
        <f t="shared" si="5"/>
        <v>50.994035785288268</v>
      </c>
      <c r="K79" s="21">
        <f t="shared" si="5"/>
        <v>45.659062103929024</v>
      </c>
    </row>
    <row r="80" spans="1:32" ht="13.5" customHeight="1" x14ac:dyDescent="0.25">
      <c r="A80" s="37">
        <v>2016</v>
      </c>
      <c r="B80" s="21">
        <f>50+(50*(B103-B100))+(25*(B102-B101))</f>
        <v>51.419451236077158</v>
      </c>
      <c r="C80" s="43">
        <f>50+(50*(C103-C100))+(25*(C102-C101))</f>
        <v>48.325791855203619</v>
      </c>
      <c r="F80" s="37">
        <v>2016</v>
      </c>
      <c r="G80" s="21">
        <f>50+(50*(G103-G100))+(25*(G102-G101))</f>
        <v>55.427115987460809</v>
      </c>
      <c r="H80" s="43">
        <f>50+(50*(H103-H100))+(25*(H102-H101))</f>
        <v>53.994214508233206</v>
      </c>
      <c r="I80" s="21">
        <f t="shared" ref="I80:K80" si="6">50+(50*(I103-I100))+(25*(I102-I101))</f>
        <v>48.990228013029316</v>
      </c>
      <c r="J80" s="43">
        <f t="shared" si="6"/>
        <v>48.209366391184574</v>
      </c>
      <c r="K80" s="21">
        <f t="shared" si="6"/>
        <v>42.557544757033249</v>
      </c>
    </row>
    <row r="81" spans="1:11" ht="13.5" customHeight="1" x14ac:dyDescent="0.25">
      <c r="A81" s="37">
        <v>2014</v>
      </c>
      <c r="B81" s="21" t="s">
        <v>99</v>
      </c>
      <c r="C81" s="21" t="s">
        <v>99</v>
      </c>
      <c r="F81" s="37">
        <v>2014</v>
      </c>
      <c r="G81" s="21" t="s">
        <v>99</v>
      </c>
      <c r="H81" s="21" t="s">
        <v>99</v>
      </c>
      <c r="I81" s="21" t="s">
        <v>99</v>
      </c>
      <c r="J81" s="21" t="s">
        <v>99</v>
      </c>
      <c r="K81" s="21" t="s">
        <v>99</v>
      </c>
    </row>
    <row r="82" spans="1:11" ht="13.5" customHeight="1" x14ac:dyDescent="0.25">
      <c r="A82" s="37">
        <v>2012</v>
      </c>
      <c r="B82" s="21" t="s">
        <v>99</v>
      </c>
      <c r="C82" s="21" t="s">
        <v>99</v>
      </c>
      <c r="F82" s="37">
        <v>2012</v>
      </c>
      <c r="G82" s="21" t="s">
        <v>99</v>
      </c>
      <c r="H82" s="21" t="s">
        <v>99</v>
      </c>
      <c r="I82" s="21" t="s">
        <v>99</v>
      </c>
      <c r="J82" s="21" t="s">
        <v>99</v>
      </c>
      <c r="K82" s="21" t="s">
        <v>99</v>
      </c>
    </row>
    <row r="83" spans="1:11" ht="13.5" customHeight="1" x14ac:dyDescent="0.25">
      <c r="A83" s="37">
        <v>2009</v>
      </c>
      <c r="B83" s="21" t="s">
        <v>99</v>
      </c>
      <c r="C83" s="21" t="s">
        <v>99</v>
      </c>
      <c r="F83" s="37">
        <v>2009</v>
      </c>
      <c r="G83" s="21" t="s">
        <v>99</v>
      </c>
      <c r="H83" s="21" t="s">
        <v>99</v>
      </c>
      <c r="I83" s="21" t="s">
        <v>99</v>
      </c>
      <c r="J83" s="21" t="s">
        <v>99</v>
      </c>
      <c r="K83" s="21" t="s">
        <v>99</v>
      </c>
    </row>
    <row r="84" spans="1:11" ht="13.5" customHeight="1" x14ac:dyDescent="0.25">
      <c r="A84" s="37">
        <v>2008</v>
      </c>
      <c r="B84" s="21" t="s">
        <v>99</v>
      </c>
      <c r="C84" s="21" t="s">
        <v>99</v>
      </c>
      <c r="F84" s="37">
        <v>2008</v>
      </c>
      <c r="G84" s="21" t="s">
        <v>99</v>
      </c>
      <c r="H84" s="21" t="s">
        <v>99</v>
      </c>
      <c r="I84" s="21" t="s">
        <v>99</v>
      </c>
      <c r="J84" s="21" t="s">
        <v>99</v>
      </c>
      <c r="K84" s="21" t="s">
        <v>99</v>
      </c>
    </row>
    <row r="85" spans="1:11" ht="13.5" customHeight="1" x14ac:dyDescent="0.25">
      <c r="A85" s="37">
        <v>2007</v>
      </c>
      <c r="B85" s="21" t="s">
        <v>99</v>
      </c>
      <c r="C85" s="21" t="s">
        <v>99</v>
      </c>
      <c r="F85" s="37">
        <v>2007</v>
      </c>
      <c r="G85" s="21" t="s">
        <v>99</v>
      </c>
      <c r="H85" s="21" t="s">
        <v>99</v>
      </c>
      <c r="I85" s="21" t="s">
        <v>99</v>
      </c>
      <c r="J85" s="21" t="s">
        <v>99</v>
      </c>
      <c r="K85" s="21" t="s">
        <v>99</v>
      </c>
    </row>
    <row r="86" spans="1:11" ht="13.5" customHeight="1" thickBot="1" x14ac:dyDescent="0.3">
      <c r="A86" s="40">
        <v>2006</v>
      </c>
      <c r="B86" s="21" t="s">
        <v>99</v>
      </c>
      <c r="C86" s="21" t="s">
        <v>99</v>
      </c>
      <c r="F86" s="40">
        <v>2006</v>
      </c>
      <c r="G86" s="21" t="s">
        <v>99</v>
      </c>
      <c r="H86" s="21" t="s">
        <v>99</v>
      </c>
      <c r="I86" s="21" t="s">
        <v>99</v>
      </c>
      <c r="J86" s="21" t="s">
        <v>99</v>
      </c>
      <c r="K86" s="21" t="s">
        <v>99</v>
      </c>
    </row>
    <row r="87" spans="1:11" x14ac:dyDescent="0.25">
      <c r="A87" s="32"/>
    </row>
    <row r="88" spans="1:11" ht="14.25" thickBot="1" x14ac:dyDescent="0.3">
      <c r="A88" s="166" t="s">
        <v>119</v>
      </c>
      <c r="B88" s="166"/>
      <c r="C88" s="166"/>
      <c r="D88" s="42"/>
      <c r="F88" s="166" t="s">
        <v>120</v>
      </c>
      <c r="G88" s="166"/>
      <c r="H88" s="166"/>
      <c r="I88" s="166"/>
      <c r="J88" s="166"/>
      <c r="K88" s="166"/>
    </row>
    <row r="89" spans="1:11" ht="15" thickBot="1" x14ac:dyDescent="0.3">
      <c r="A89" s="116">
        <v>2019</v>
      </c>
      <c r="B89" s="117" t="s">
        <v>112</v>
      </c>
      <c r="C89" s="117" t="s">
        <v>113</v>
      </c>
      <c r="F89" s="118">
        <v>2019</v>
      </c>
      <c r="G89" s="119" t="s">
        <v>121</v>
      </c>
      <c r="H89" s="119" t="s">
        <v>115</v>
      </c>
      <c r="I89" s="119" t="s">
        <v>116</v>
      </c>
      <c r="J89" s="119" t="s">
        <v>117</v>
      </c>
      <c r="K89" s="119" t="s">
        <v>118</v>
      </c>
    </row>
    <row r="90" spans="1:11" ht="14.25" x14ac:dyDescent="0.25">
      <c r="A90" s="4" t="s">
        <v>128</v>
      </c>
      <c r="B90" s="9">
        <v>7.937763713080169E-2</v>
      </c>
      <c r="C90" s="9">
        <v>8.8438507600184249E-2</v>
      </c>
      <c r="F90" s="4" t="s">
        <v>128</v>
      </c>
      <c r="G90" s="13">
        <v>5.4031587697423111E-2</v>
      </c>
      <c r="H90" s="13">
        <v>6.9673961589995531E-2</v>
      </c>
      <c r="I90" s="13">
        <v>9.3811074918566786E-2</v>
      </c>
      <c r="J90" s="13">
        <v>9.5505617977528073E-2</v>
      </c>
      <c r="K90" s="13">
        <v>0.10518053375196232</v>
      </c>
    </row>
    <row r="91" spans="1:11" ht="14.25" x14ac:dyDescent="0.25">
      <c r="A91" s="5" t="s">
        <v>129</v>
      </c>
      <c r="B91" s="9">
        <v>0.32489451476793252</v>
      </c>
      <c r="C91" s="9">
        <v>0.34707508060801473</v>
      </c>
      <c r="F91" s="5" t="s">
        <v>129</v>
      </c>
      <c r="G91" s="9">
        <v>0.30756442227763925</v>
      </c>
      <c r="H91" s="9">
        <v>0.30594015185350604</v>
      </c>
      <c r="I91" s="9">
        <v>0.33550488599348532</v>
      </c>
      <c r="J91" s="9">
        <v>0.3475120385232745</v>
      </c>
      <c r="K91" s="9">
        <v>0.38513867085295656</v>
      </c>
    </row>
    <row r="92" spans="1:11" ht="14.25" x14ac:dyDescent="0.25">
      <c r="A92" s="5" t="s">
        <v>130</v>
      </c>
      <c r="B92" s="9">
        <v>0.50764767932489452</v>
      </c>
      <c r="C92" s="9">
        <v>0.49124827268539845</v>
      </c>
      <c r="F92" s="5" t="s">
        <v>130</v>
      </c>
      <c r="G92" s="9">
        <v>0.55112219451371569</v>
      </c>
      <c r="H92" s="9">
        <v>0.53595355069227335</v>
      </c>
      <c r="I92" s="9">
        <v>0.48794788273615636</v>
      </c>
      <c r="J92" s="9">
        <v>0.47993579454253615</v>
      </c>
      <c r="K92" s="9">
        <v>0.44374672946101518</v>
      </c>
    </row>
    <row r="93" spans="1:11" ht="15" thickBot="1" x14ac:dyDescent="0.3">
      <c r="A93" s="6" t="s">
        <v>131</v>
      </c>
      <c r="B93" s="9">
        <v>8.8080168776371315E-2</v>
      </c>
      <c r="C93" s="9">
        <v>7.3238139106402575E-2</v>
      </c>
      <c r="F93" s="6" t="s">
        <v>131</v>
      </c>
      <c r="G93" s="9">
        <v>8.7281795511221963E-2</v>
      </c>
      <c r="H93" s="9">
        <v>8.8432335864225109E-2</v>
      </c>
      <c r="I93" s="9">
        <v>8.2736156351791532E-2</v>
      </c>
      <c r="J93" s="9">
        <v>7.7046548956661312E-2</v>
      </c>
      <c r="K93" s="9">
        <v>6.5934065934065936E-2</v>
      </c>
    </row>
    <row r="94" spans="1:11" ht="15" thickBot="1" x14ac:dyDescent="0.3">
      <c r="A94" s="116">
        <v>2017</v>
      </c>
      <c r="B94" s="117" t="s">
        <v>112</v>
      </c>
      <c r="C94" s="117" t="s">
        <v>113</v>
      </c>
      <c r="F94" s="117">
        <v>2017</v>
      </c>
      <c r="G94" s="119" t="s">
        <v>121</v>
      </c>
      <c r="H94" s="119" t="s">
        <v>115</v>
      </c>
      <c r="I94" s="119" t="s">
        <v>116</v>
      </c>
      <c r="J94" s="119" t="s">
        <v>117</v>
      </c>
      <c r="K94" s="119" t="s">
        <v>118</v>
      </c>
    </row>
    <row r="95" spans="1:11" ht="14.25" x14ac:dyDescent="0.25">
      <c r="A95" s="4" t="s">
        <v>128</v>
      </c>
      <c r="B95" s="9">
        <v>8.6087624903920065E-2</v>
      </c>
      <c r="C95" s="9">
        <v>9.8265895953757218E-2</v>
      </c>
      <c r="F95" s="4" t="s">
        <v>128</v>
      </c>
      <c r="G95" s="13">
        <v>2.9227557411273485E-2</v>
      </c>
      <c r="H95" s="13">
        <v>6.8750000000000006E-2</v>
      </c>
      <c r="I95" s="13">
        <v>9.3541202672605794E-2</v>
      </c>
      <c r="J95" s="13">
        <v>0.12127236580516898</v>
      </c>
      <c r="K95" s="13">
        <v>0.13307984790874525</v>
      </c>
    </row>
    <row r="96" spans="1:11" ht="14.25" x14ac:dyDescent="0.25">
      <c r="A96" s="5" t="s">
        <v>129</v>
      </c>
      <c r="B96" s="9">
        <v>0.33589546502690237</v>
      </c>
      <c r="C96" s="9">
        <v>0.33012202954399489</v>
      </c>
      <c r="F96" s="5" t="s">
        <v>129</v>
      </c>
      <c r="G96" s="9">
        <v>0.26722338204592899</v>
      </c>
      <c r="H96" s="9">
        <v>0.29062500000000002</v>
      </c>
      <c r="I96" s="9">
        <v>0.32293986636971039</v>
      </c>
      <c r="J96" s="9">
        <v>0.3359840954274354</v>
      </c>
      <c r="K96" s="9">
        <v>0.41064638783269963</v>
      </c>
    </row>
    <row r="97" spans="1:11" ht="14.25" x14ac:dyDescent="0.25">
      <c r="A97" s="5" t="s">
        <v>130</v>
      </c>
      <c r="B97" s="9">
        <v>0.49346656418139895</v>
      </c>
      <c r="C97" s="9">
        <v>0.49646756583172769</v>
      </c>
      <c r="F97" s="5" t="s">
        <v>130</v>
      </c>
      <c r="G97" s="9">
        <v>0.60542797494780798</v>
      </c>
      <c r="H97" s="9">
        <v>0.54374999999999996</v>
      </c>
      <c r="I97" s="9">
        <v>0.48775055679287305</v>
      </c>
      <c r="J97" s="9">
        <v>0.4671968190854871</v>
      </c>
      <c r="K97" s="9">
        <v>0.40937896070975927</v>
      </c>
    </row>
    <row r="98" spans="1:11" ht="15" thickBot="1" x14ac:dyDescent="0.3">
      <c r="A98" s="6" t="s">
        <v>131</v>
      </c>
      <c r="B98" s="9">
        <v>8.4550345887778627E-2</v>
      </c>
      <c r="C98" s="9">
        <v>7.5144508670520235E-2</v>
      </c>
      <c r="F98" s="6" t="s">
        <v>131</v>
      </c>
      <c r="G98" s="9">
        <v>9.8121085594989582E-2</v>
      </c>
      <c r="H98" s="9">
        <v>9.6875000000000003E-2</v>
      </c>
      <c r="I98" s="9">
        <v>9.5768374164810696E-2</v>
      </c>
      <c r="J98" s="9">
        <v>7.5546719681908542E-2</v>
      </c>
      <c r="K98" s="9">
        <v>4.6894803548795945E-2</v>
      </c>
    </row>
    <row r="99" spans="1:11" ht="15" thickBot="1" x14ac:dyDescent="0.3">
      <c r="A99" s="116">
        <v>2016</v>
      </c>
      <c r="B99" s="117" t="s">
        <v>112</v>
      </c>
      <c r="C99" s="117" t="s">
        <v>113</v>
      </c>
      <c r="F99" s="117">
        <v>2016</v>
      </c>
      <c r="G99" s="119" t="s">
        <v>133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128</v>
      </c>
      <c r="B100" s="9">
        <v>0.10160282531920674</v>
      </c>
      <c r="C100" s="9">
        <v>0.12986425339366517</v>
      </c>
      <c r="F100" s="4" t="s">
        <v>128</v>
      </c>
      <c r="G100" s="13">
        <v>6.9749216300940442E-2</v>
      </c>
      <c r="H100" s="13">
        <v>8.8117489986648867E-2</v>
      </c>
      <c r="I100" s="13">
        <v>0.1224755700325733</v>
      </c>
      <c r="J100" s="13">
        <v>0.13682277318640956</v>
      </c>
      <c r="K100" s="13">
        <v>0.16572890025575446</v>
      </c>
    </row>
    <row r="101" spans="1:11" ht="14.25" x14ac:dyDescent="0.25">
      <c r="A101" s="5" t="s">
        <v>129</v>
      </c>
      <c r="B101" s="9">
        <v>0.35941320293398532</v>
      </c>
      <c r="C101" s="9">
        <v>0.37217194570135748</v>
      </c>
      <c r="F101" s="5" t="s">
        <v>129</v>
      </c>
      <c r="G101" s="9">
        <v>0.32915360501567398</v>
      </c>
      <c r="H101" s="9">
        <v>0.33511348464619495</v>
      </c>
      <c r="I101" s="9">
        <v>0.37133550488599348</v>
      </c>
      <c r="J101" s="9">
        <v>0.36822773186409546</v>
      </c>
      <c r="K101" s="9">
        <v>0.42148337595907931</v>
      </c>
    </row>
    <row r="102" spans="1:11" ht="14.25" x14ac:dyDescent="0.25">
      <c r="A102" s="5" t="s">
        <v>130</v>
      </c>
      <c r="B102" s="9">
        <v>0.45857104047813096</v>
      </c>
      <c r="C102" s="9">
        <v>0.4309954751131222</v>
      </c>
      <c r="F102" s="5" t="s">
        <v>130</v>
      </c>
      <c r="G102" s="9">
        <v>0.51645768025078365</v>
      </c>
      <c r="H102" s="9">
        <v>0.4824210057854918</v>
      </c>
      <c r="I102" s="9">
        <v>0.43648208469055377</v>
      </c>
      <c r="J102" s="9">
        <v>0.41965105601469238</v>
      </c>
      <c r="K102" s="9">
        <v>0.3703324808184143</v>
      </c>
    </row>
    <row r="103" spans="1:11" ht="15" thickBot="1" x14ac:dyDescent="0.3">
      <c r="A103" s="6" t="s">
        <v>131</v>
      </c>
      <c r="B103" s="9">
        <v>8.0412931268677004E-2</v>
      </c>
      <c r="C103" s="9">
        <v>6.6968325791855202E-2</v>
      </c>
      <c r="F103" s="6" t="s">
        <v>131</v>
      </c>
      <c r="G103" s="9">
        <v>8.4639498432601878E-2</v>
      </c>
      <c r="H103" s="9">
        <v>9.4348019581664444E-2</v>
      </c>
      <c r="I103" s="9">
        <v>6.9706840390879474E-2</v>
      </c>
      <c r="J103" s="9">
        <v>7.5298438934802578E-2</v>
      </c>
      <c r="K103" s="9">
        <v>4.2455242966751919E-2</v>
      </c>
    </row>
    <row r="104" spans="1:11" ht="15" thickBot="1" x14ac:dyDescent="0.3">
      <c r="A104" s="116">
        <v>2014</v>
      </c>
      <c r="B104" s="117" t="s">
        <v>112</v>
      </c>
      <c r="C104" s="117" t="s">
        <v>113</v>
      </c>
      <c r="F104" s="117">
        <v>2014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128</v>
      </c>
      <c r="B105" s="9" t="s">
        <v>99</v>
      </c>
      <c r="C105" s="9" t="s">
        <v>99</v>
      </c>
      <c r="F105" s="4" t="s">
        <v>128</v>
      </c>
      <c r="G105" s="9" t="s">
        <v>99</v>
      </c>
      <c r="H105" s="9" t="s">
        <v>99</v>
      </c>
      <c r="I105" s="9" t="s">
        <v>99</v>
      </c>
      <c r="J105" s="9" t="s">
        <v>99</v>
      </c>
      <c r="K105" s="9" t="s">
        <v>99</v>
      </c>
    </row>
    <row r="106" spans="1:11" ht="14.25" x14ac:dyDescent="0.25">
      <c r="A106" s="5" t="s">
        <v>129</v>
      </c>
      <c r="B106" s="9" t="s">
        <v>99</v>
      </c>
      <c r="C106" s="9" t="s">
        <v>99</v>
      </c>
      <c r="F106" s="5" t="s">
        <v>129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4.25" x14ac:dyDescent="0.25">
      <c r="A107" s="5" t="s">
        <v>130</v>
      </c>
      <c r="B107" s="9" t="s">
        <v>99</v>
      </c>
      <c r="C107" s="9" t="s">
        <v>99</v>
      </c>
      <c r="F107" s="5" t="s">
        <v>130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6" t="s">
        <v>131</v>
      </c>
      <c r="B108" s="9" t="s">
        <v>99</v>
      </c>
      <c r="C108" s="9" t="s">
        <v>99</v>
      </c>
      <c r="F108" s="6" t="s">
        <v>131</v>
      </c>
      <c r="G108" s="9" t="s">
        <v>99</v>
      </c>
      <c r="H108" s="9" t="s">
        <v>99</v>
      </c>
      <c r="I108" s="9" t="s">
        <v>99</v>
      </c>
      <c r="J108" s="9" t="s">
        <v>99</v>
      </c>
      <c r="K108" s="9" t="s">
        <v>99</v>
      </c>
    </row>
    <row r="109" spans="1:11" ht="15" thickBot="1" x14ac:dyDescent="0.3">
      <c r="A109" s="116">
        <v>2012</v>
      </c>
      <c r="B109" s="117" t="s">
        <v>112</v>
      </c>
      <c r="C109" s="117" t="s">
        <v>113</v>
      </c>
      <c r="F109" s="117">
        <v>2012</v>
      </c>
      <c r="G109" s="119" t="s">
        <v>133</v>
      </c>
      <c r="H109" s="119" t="s">
        <v>115</v>
      </c>
      <c r="I109" s="119" t="s">
        <v>116</v>
      </c>
      <c r="J109" s="119" t="s">
        <v>117</v>
      </c>
      <c r="K109" s="119" t="s">
        <v>118</v>
      </c>
    </row>
    <row r="110" spans="1:11" ht="14.25" x14ac:dyDescent="0.25">
      <c r="A110" s="4" t="s">
        <v>128</v>
      </c>
      <c r="B110" s="9" t="s">
        <v>99</v>
      </c>
      <c r="C110" s="9" t="s">
        <v>99</v>
      </c>
      <c r="F110" s="4" t="s">
        <v>128</v>
      </c>
      <c r="G110" s="9" t="s">
        <v>99</v>
      </c>
      <c r="H110" s="9" t="s">
        <v>99</v>
      </c>
      <c r="I110" s="9" t="s">
        <v>99</v>
      </c>
      <c r="J110" s="9" t="s">
        <v>99</v>
      </c>
      <c r="K110" s="9" t="s">
        <v>99</v>
      </c>
    </row>
    <row r="111" spans="1:11" ht="14.25" x14ac:dyDescent="0.25">
      <c r="A111" s="5" t="s">
        <v>129</v>
      </c>
      <c r="B111" s="9" t="s">
        <v>99</v>
      </c>
      <c r="C111" s="9" t="s">
        <v>99</v>
      </c>
      <c r="F111" s="5" t="s">
        <v>129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4.25" x14ac:dyDescent="0.25">
      <c r="A112" s="5" t="s">
        <v>130</v>
      </c>
      <c r="B112" s="9" t="s">
        <v>99</v>
      </c>
      <c r="C112" s="9" t="s">
        <v>99</v>
      </c>
      <c r="F112" s="5" t="s">
        <v>130</v>
      </c>
      <c r="G112" s="9" t="s">
        <v>99</v>
      </c>
      <c r="H112" s="9" t="s">
        <v>99</v>
      </c>
      <c r="I112" s="9" t="s">
        <v>99</v>
      </c>
      <c r="J112" s="9" t="s">
        <v>99</v>
      </c>
      <c r="K112" s="9" t="s">
        <v>99</v>
      </c>
    </row>
    <row r="113" spans="1:11" ht="15" thickBot="1" x14ac:dyDescent="0.3">
      <c r="A113" s="6" t="s">
        <v>131</v>
      </c>
      <c r="B113" s="9" t="s">
        <v>99</v>
      </c>
      <c r="C113" s="9" t="s">
        <v>99</v>
      </c>
      <c r="F113" s="6" t="s">
        <v>131</v>
      </c>
      <c r="G113" s="9" t="s">
        <v>99</v>
      </c>
      <c r="H113" s="9" t="s">
        <v>99</v>
      </c>
      <c r="I113" s="9" t="s">
        <v>99</v>
      </c>
      <c r="J113" s="9" t="s">
        <v>99</v>
      </c>
      <c r="K113" s="9" t="s">
        <v>99</v>
      </c>
    </row>
    <row r="114" spans="1:11" ht="15" thickBot="1" x14ac:dyDescent="0.3">
      <c r="A114" s="116">
        <v>2009</v>
      </c>
      <c r="B114" s="117" t="s">
        <v>112</v>
      </c>
      <c r="C114" s="117" t="s">
        <v>113</v>
      </c>
      <c r="F114" s="117">
        <v>2009</v>
      </c>
      <c r="G114" s="119" t="s">
        <v>133</v>
      </c>
      <c r="H114" s="119" t="s">
        <v>115</v>
      </c>
      <c r="I114" s="119" t="s">
        <v>116</v>
      </c>
      <c r="J114" s="119" t="s">
        <v>117</v>
      </c>
      <c r="K114" s="119" t="s">
        <v>118</v>
      </c>
    </row>
    <row r="115" spans="1:11" ht="14.25" x14ac:dyDescent="0.25">
      <c r="A115" s="4" t="s">
        <v>128</v>
      </c>
      <c r="B115" s="9" t="s">
        <v>99</v>
      </c>
      <c r="C115" s="9" t="s">
        <v>99</v>
      </c>
      <c r="F115" s="4" t="s">
        <v>128</v>
      </c>
      <c r="G115" s="9" t="s">
        <v>99</v>
      </c>
      <c r="H115" s="9" t="s">
        <v>99</v>
      </c>
      <c r="I115" s="9" t="s">
        <v>99</v>
      </c>
      <c r="J115" s="9" t="s">
        <v>99</v>
      </c>
      <c r="K115" s="9" t="s">
        <v>99</v>
      </c>
    </row>
    <row r="116" spans="1:11" ht="14.25" x14ac:dyDescent="0.25">
      <c r="A116" s="5" t="s">
        <v>129</v>
      </c>
      <c r="B116" s="9" t="s">
        <v>99</v>
      </c>
      <c r="C116" s="9" t="s">
        <v>99</v>
      </c>
      <c r="F116" s="5" t="s">
        <v>129</v>
      </c>
      <c r="G116" s="9" t="s">
        <v>99</v>
      </c>
      <c r="H116" s="9" t="s">
        <v>99</v>
      </c>
      <c r="I116" s="9" t="s">
        <v>99</v>
      </c>
      <c r="J116" s="9" t="s">
        <v>99</v>
      </c>
      <c r="K116" s="9" t="s">
        <v>99</v>
      </c>
    </row>
    <row r="117" spans="1:11" ht="14.25" x14ac:dyDescent="0.25">
      <c r="A117" s="5" t="s">
        <v>130</v>
      </c>
      <c r="B117" s="9" t="s">
        <v>99</v>
      </c>
      <c r="C117" s="9" t="s">
        <v>99</v>
      </c>
      <c r="F117" s="5" t="s">
        <v>130</v>
      </c>
      <c r="G117" s="9" t="s">
        <v>99</v>
      </c>
      <c r="H117" s="9" t="s">
        <v>99</v>
      </c>
      <c r="I117" s="9" t="s">
        <v>99</v>
      </c>
      <c r="J117" s="9" t="s">
        <v>99</v>
      </c>
      <c r="K117" s="9" t="s">
        <v>99</v>
      </c>
    </row>
    <row r="118" spans="1:11" ht="15" thickBot="1" x14ac:dyDescent="0.3">
      <c r="A118" s="6" t="s">
        <v>131</v>
      </c>
      <c r="B118" s="9" t="s">
        <v>99</v>
      </c>
      <c r="C118" s="9" t="s">
        <v>99</v>
      </c>
      <c r="F118" s="6" t="s">
        <v>131</v>
      </c>
      <c r="G118" s="9" t="s">
        <v>99</v>
      </c>
      <c r="H118" s="9" t="s">
        <v>99</v>
      </c>
      <c r="I118" s="9" t="s">
        <v>99</v>
      </c>
      <c r="J118" s="9" t="s">
        <v>99</v>
      </c>
      <c r="K118" s="9" t="s">
        <v>99</v>
      </c>
    </row>
    <row r="119" spans="1:11" ht="15" thickBot="1" x14ac:dyDescent="0.3">
      <c r="A119" s="116">
        <v>2008</v>
      </c>
      <c r="B119" s="117" t="s">
        <v>112</v>
      </c>
      <c r="C119" s="117" t="s">
        <v>113</v>
      </c>
      <c r="F119" s="117">
        <v>2008</v>
      </c>
      <c r="G119" s="119" t="s">
        <v>133</v>
      </c>
      <c r="H119" s="119" t="s">
        <v>115</v>
      </c>
      <c r="I119" s="119" t="s">
        <v>116</v>
      </c>
      <c r="J119" s="119" t="s">
        <v>117</v>
      </c>
      <c r="K119" s="119" t="s">
        <v>118</v>
      </c>
    </row>
    <row r="120" spans="1:11" ht="14.25" x14ac:dyDescent="0.25">
      <c r="A120" s="4" t="s">
        <v>128</v>
      </c>
      <c r="B120" s="9" t="s">
        <v>99</v>
      </c>
      <c r="C120" s="9" t="s">
        <v>99</v>
      </c>
      <c r="F120" s="4" t="s">
        <v>128</v>
      </c>
      <c r="G120" s="9" t="s">
        <v>99</v>
      </c>
      <c r="H120" s="9" t="s">
        <v>99</v>
      </c>
      <c r="I120" s="9" t="s">
        <v>99</v>
      </c>
      <c r="J120" s="9" t="s">
        <v>99</v>
      </c>
      <c r="K120" s="9" t="s">
        <v>99</v>
      </c>
    </row>
    <row r="121" spans="1:11" ht="14.25" x14ac:dyDescent="0.25">
      <c r="A121" s="5" t="s">
        <v>129</v>
      </c>
      <c r="B121" s="9" t="s">
        <v>99</v>
      </c>
      <c r="C121" s="9" t="s">
        <v>99</v>
      </c>
      <c r="F121" s="5" t="s">
        <v>129</v>
      </c>
      <c r="G121" s="9" t="s">
        <v>99</v>
      </c>
      <c r="H121" s="9" t="s">
        <v>99</v>
      </c>
      <c r="I121" s="9" t="s">
        <v>99</v>
      </c>
      <c r="J121" s="9" t="s">
        <v>99</v>
      </c>
      <c r="K121" s="9" t="s">
        <v>99</v>
      </c>
    </row>
    <row r="122" spans="1:11" ht="14.25" x14ac:dyDescent="0.25">
      <c r="A122" s="5" t="s">
        <v>130</v>
      </c>
      <c r="B122" s="9" t="s">
        <v>99</v>
      </c>
      <c r="C122" s="9" t="s">
        <v>99</v>
      </c>
      <c r="F122" s="5" t="s">
        <v>130</v>
      </c>
      <c r="G122" s="9" t="s">
        <v>99</v>
      </c>
      <c r="H122" s="9" t="s">
        <v>99</v>
      </c>
      <c r="I122" s="9" t="s">
        <v>99</v>
      </c>
      <c r="J122" s="9" t="s">
        <v>99</v>
      </c>
      <c r="K122" s="9" t="s">
        <v>99</v>
      </c>
    </row>
    <row r="123" spans="1:11" ht="15" thickBot="1" x14ac:dyDescent="0.3">
      <c r="A123" s="6" t="s">
        <v>131</v>
      </c>
      <c r="B123" s="9" t="s">
        <v>99</v>
      </c>
      <c r="C123" s="9" t="s">
        <v>99</v>
      </c>
      <c r="F123" s="6" t="s">
        <v>131</v>
      </c>
      <c r="G123" s="9" t="s">
        <v>99</v>
      </c>
      <c r="H123" s="9" t="s">
        <v>99</v>
      </c>
      <c r="I123" s="9" t="s">
        <v>99</v>
      </c>
      <c r="J123" s="9" t="s">
        <v>99</v>
      </c>
      <c r="K123" s="9" t="s">
        <v>99</v>
      </c>
    </row>
    <row r="124" spans="1:11" ht="15" thickBot="1" x14ac:dyDescent="0.3">
      <c r="A124" s="116">
        <v>2007</v>
      </c>
      <c r="B124" s="117" t="s">
        <v>112</v>
      </c>
      <c r="C124" s="117" t="s">
        <v>113</v>
      </c>
      <c r="F124" s="117">
        <v>2007</v>
      </c>
      <c r="G124" s="119" t="s">
        <v>121</v>
      </c>
      <c r="H124" s="119" t="s">
        <v>115</v>
      </c>
      <c r="I124" s="119" t="s">
        <v>116</v>
      </c>
      <c r="J124" s="119" t="s">
        <v>117</v>
      </c>
      <c r="K124" s="119" t="s">
        <v>118</v>
      </c>
    </row>
    <row r="125" spans="1:11" ht="14.25" x14ac:dyDescent="0.25">
      <c r="A125" s="4" t="s">
        <v>128</v>
      </c>
      <c r="B125" s="9" t="s">
        <v>99</v>
      </c>
      <c r="C125" s="9" t="s">
        <v>99</v>
      </c>
      <c r="F125" s="4" t="s">
        <v>128</v>
      </c>
      <c r="G125" s="9" t="s">
        <v>99</v>
      </c>
      <c r="H125" s="9" t="s">
        <v>99</v>
      </c>
      <c r="I125" s="9" t="s">
        <v>99</v>
      </c>
      <c r="J125" s="9" t="s">
        <v>99</v>
      </c>
      <c r="K125" s="9" t="s">
        <v>99</v>
      </c>
    </row>
    <row r="126" spans="1:11" ht="14.25" x14ac:dyDescent="0.25">
      <c r="A126" s="5" t="s">
        <v>129</v>
      </c>
      <c r="B126" s="9" t="s">
        <v>99</v>
      </c>
      <c r="C126" s="9" t="s">
        <v>99</v>
      </c>
      <c r="F126" s="5" t="s">
        <v>129</v>
      </c>
      <c r="G126" s="9" t="s">
        <v>99</v>
      </c>
      <c r="H126" s="9" t="s">
        <v>99</v>
      </c>
      <c r="I126" s="9" t="s">
        <v>99</v>
      </c>
      <c r="J126" s="9" t="s">
        <v>99</v>
      </c>
      <c r="K126" s="9" t="s">
        <v>99</v>
      </c>
    </row>
    <row r="127" spans="1:11" ht="14.25" x14ac:dyDescent="0.25">
      <c r="A127" s="5" t="s">
        <v>130</v>
      </c>
      <c r="B127" s="9" t="s">
        <v>99</v>
      </c>
      <c r="C127" s="9" t="s">
        <v>99</v>
      </c>
      <c r="F127" s="5" t="s">
        <v>130</v>
      </c>
      <c r="G127" s="9" t="s">
        <v>99</v>
      </c>
      <c r="H127" s="9" t="s">
        <v>99</v>
      </c>
      <c r="I127" s="9" t="s">
        <v>99</v>
      </c>
      <c r="J127" s="9" t="s">
        <v>99</v>
      </c>
      <c r="K127" s="9" t="s">
        <v>99</v>
      </c>
    </row>
    <row r="128" spans="1:11" ht="15" thickBot="1" x14ac:dyDescent="0.3">
      <c r="A128" s="6" t="s">
        <v>131</v>
      </c>
      <c r="B128" s="9" t="s">
        <v>99</v>
      </c>
      <c r="C128" s="9" t="s">
        <v>99</v>
      </c>
      <c r="F128" s="6" t="s">
        <v>131</v>
      </c>
      <c r="G128" s="9" t="s">
        <v>99</v>
      </c>
      <c r="H128" s="9" t="s">
        <v>99</v>
      </c>
      <c r="I128" s="9" t="s">
        <v>99</v>
      </c>
      <c r="J128" s="9" t="s">
        <v>99</v>
      </c>
      <c r="K128" s="9" t="s">
        <v>99</v>
      </c>
    </row>
    <row r="129" spans="1:11" ht="15" thickBot="1" x14ac:dyDescent="0.3">
      <c r="A129" s="116">
        <v>2006</v>
      </c>
      <c r="B129" s="117" t="s">
        <v>112</v>
      </c>
      <c r="C129" s="117" t="s">
        <v>113</v>
      </c>
      <c r="F129" s="117">
        <v>2006</v>
      </c>
      <c r="G129" s="119" t="s">
        <v>121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128</v>
      </c>
      <c r="B130" s="9" t="s">
        <v>99</v>
      </c>
      <c r="C130" s="9" t="s">
        <v>99</v>
      </c>
      <c r="F130" s="4" t="s">
        <v>128</v>
      </c>
      <c r="G130" s="9" t="s">
        <v>99</v>
      </c>
      <c r="H130" s="9" t="s">
        <v>99</v>
      </c>
      <c r="I130" s="9" t="s">
        <v>99</v>
      </c>
      <c r="J130" s="9" t="s">
        <v>99</v>
      </c>
      <c r="K130" s="9" t="s">
        <v>99</v>
      </c>
    </row>
    <row r="131" spans="1:11" ht="14.25" x14ac:dyDescent="0.25">
      <c r="A131" s="5" t="s">
        <v>129</v>
      </c>
      <c r="B131" s="9" t="s">
        <v>99</v>
      </c>
      <c r="C131" s="9" t="s">
        <v>99</v>
      </c>
      <c r="F131" s="5" t="s">
        <v>129</v>
      </c>
      <c r="G131" s="9" t="s">
        <v>99</v>
      </c>
      <c r="H131" s="9" t="s">
        <v>99</v>
      </c>
      <c r="I131" s="9" t="s">
        <v>99</v>
      </c>
      <c r="J131" s="9" t="s">
        <v>99</v>
      </c>
      <c r="K131" s="9" t="s">
        <v>99</v>
      </c>
    </row>
    <row r="132" spans="1:11" ht="14.25" x14ac:dyDescent="0.25">
      <c r="A132" s="5" t="s">
        <v>130</v>
      </c>
      <c r="B132" s="9" t="s">
        <v>99</v>
      </c>
      <c r="C132" s="9" t="s">
        <v>99</v>
      </c>
      <c r="F132" s="5" t="s">
        <v>130</v>
      </c>
      <c r="G132" s="9" t="s">
        <v>99</v>
      </c>
      <c r="H132" s="9" t="s">
        <v>99</v>
      </c>
      <c r="I132" s="9" t="s">
        <v>99</v>
      </c>
      <c r="J132" s="9" t="s">
        <v>99</v>
      </c>
      <c r="K132" s="9" t="s">
        <v>99</v>
      </c>
    </row>
    <row r="133" spans="1:11" ht="15" thickBot="1" x14ac:dyDescent="0.3">
      <c r="A133" s="6" t="s">
        <v>131</v>
      </c>
      <c r="B133" s="9" t="s">
        <v>99</v>
      </c>
      <c r="C133" s="9" t="s">
        <v>99</v>
      </c>
      <c r="F133" s="6" t="s">
        <v>131</v>
      </c>
      <c r="G133" s="9" t="s">
        <v>99</v>
      </c>
      <c r="H133" s="9" t="s">
        <v>99</v>
      </c>
      <c r="I133" s="9" t="s">
        <v>99</v>
      </c>
      <c r="J133" s="9" t="s">
        <v>99</v>
      </c>
      <c r="K133" s="9" t="s">
        <v>99</v>
      </c>
    </row>
    <row r="146" ht="24.75" customHeight="1" x14ac:dyDescent="0.25"/>
    <row r="147" ht="24.75" customHeight="1" x14ac:dyDescent="0.25"/>
    <row r="148" ht="24.75" customHeight="1" x14ac:dyDescent="0.25"/>
    <row r="149" ht="24.75" customHeight="1" x14ac:dyDescent="0.25"/>
  </sheetData>
  <mergeCells count="2">
    <mergeCell ref="A88:C88"/>
    <mergeCell ref="F88:K8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AF149"/>
  <sheetViews>
    <sheetView zoomScaleNormal="100" workbookViewId="0">
      <pane ySplit="1" topLeftCell="A2" activePane="bottomLeft" state="frozen"/>
      <selection activeCell="A18" sqref="A18"/>
      <selection pane="bottomLeft" activeCell="A2" sqref="A2"/>
    </sheetView>
  </sheetViews>
  <sheetFormatPr baseColWidth="10" defaultColWidth="10.7109375" defaultRowHeight="13.5" x14ac:dyDescent="0.25"/>
  <cols>
    <col min="1" max="1" width="36.28515625" style="1" customWidth="1"/>
    <col min="2" max="36" width="17.7109375" style="1" customWidth="1"/>
    <col min="37" max="16384" width="10.7109375" style="1"/>
  </cols>
  <sheetData>
    <row r="1" spans="1:10" s="16" customFormat="1" ht="30" customHeight="1" x14ac:dyDescent="0.2">
      <c r="A1" s="14" t="s">
        <v>134</v>
      </c>
      <c r="B1" s="14"/>
      <c r="C1" s="14"/>
      <c r="D1" s="14"/>
      <c r="E1" s="14"/>
      <c r="F1" s="14"/>
      <c r="G1" s="14"/>
      <c r="H1" s="15"/>
      <c r="I1" s="15"/>
      <c r="J1" s="15"/>
    </row>
    <row r="3" spans="1:10" ht="14.25" thickBot="1" x14ac:dyDescent="0.3">
      <c r="A3" s="2" t="s">
        <v>97</v>
      </c>
    </row>
    <row r="4" spans="1:10" ht="26.1" customHeight="1" thickBot="1" x14ac:dyDescent="0.3">
      <c r="A4" s="121" t="s">
        <v>135</v>
      </c>
      <c r="B4" s="110">
        <v>2019</v>
      </c>
      <c r="C4" s="110">
        <v>2017</v>
      </c>
      <c r="D4" s="110">
        <v>2016</v>
      </c>
      <c r="E4" s="110">
        <v>2014</v>
      </c>
      <c r="F4" s="110">
        <v>2012</v>
      </c>
      <c r="G4" s="110">
        <v>2009</v>
      </c>
      <c r="H4" s="110">
        <v>2008</v>
      </c>
      <c r="I4" s="110">
        <v>2007</v>
      </c>
      <c r="J4" s="111">
        <v>2006</v>
      </c>
    </row>
    <row r="5" spans="1:10" ht="15" customHeight="1" x14ac:dyDescent="0.25">
      <c r="A5" s="4" t="s">
        <v>128</v>
      </c>
      <c r="B5" s="8">
        <v>0.126</v>
      </c>
      <c r="C5" s="8">
        <v>0.155</v>
      </c>
      <c r="D5" s="8">
        <v>0.19075865425084801</v>
      </c>
      <c r="E5" s="8" t="s">
        <v>99</v>
      </c>
      <c r="F5" s="8" t="s">
        <v>99</v>
      </c>
      <c r="G5" s="8" t="s">
        <v>99</v>
      </c>
      <c r="H5" s="8" t="s">
        <v>99</v>
      </c>
      <c r="I5" s="8" t="s">
        <v>99</v>
      </c>
      <c r="J5" s="8" t="s">
        <v>99</v>
      </c>
    </row>
    <row r="6" spans="1:10" ht="15" customHeight="1" x14ac:dyDescent="0.25">
      <c r="A6" s="5" t="s">
        <v>129</v>
      </c>
      <c r="B6" s="9">
        <v>0.48799999999999999</v>
      </c>
      <c r="C6" s="9">
        <v>0.503</v>
      </c>
      <c r="D6" s="9">
        <v>0.49250443791376602</v>
      </c>
      <c r="E6" s="9" t="s">
        <v>99</v>
      </c>
      <c r="F6" s="9" t="s">
        <v>99</v>
      </c>
      <c r="G6" s="9" t="s">
        <v>99</v>
      </c>
      <c r="H6" s="9" t="s">
        <v>99</v>
      </c>
      <c r="I6" s="9" t="s">
        <v>99</v>
      </c>
      <c r="J6" s="9" t="s">
        <v>99</v>
      </c>
    </row>
    <row r="7" spans="1:10" ht="15" customHeight="1" x14ac:dyDescent="0.25">
      <c r="A7" s="5" t="s">
        <v>130</v>
      </c>
      <c r="B7" s="9">
        <v>0.34599999999999997</v>
      </c>
      <c r="C7" s="9">
        <v>0.314</v>
      </c>
      <c r="D7" s="9">
        <v>0.285966300850518</v>
      </c>
      <c r="E7" s="9" t="s">
        <v>99</v>
      </c>
      <c r="F7" s="9" t="s">
        <v>99</v>
      </c>
      <c r="G7" s="9" t="s">
        <v>99</v>
      </c>
      <c r="H7" s="9" t="s">
        <v>99</v>
      </c>
      <c r="I7" s="9" t="s">
        <v>99</v>
      </c>
      <c r="J7" s="9" t="s">
        <v>99</v>
      </c>
    </row>
    <row r="8" spans="1:10" ht="15" customHeight="1" thickBot="1" x14ac:dyDescent="0.3">
      <c r="A8" s="6" t="s">
        <v>131</v>
      </c>
      <c r="B8" s="10">
        <v>0.04</v>
      </c>
      <c r="C8" s="10">
        <v>2.8000000000000001E-2</v>
      </c>
      <c r="D8" s="10">
        <v>3.0770606984867999E-2</v>
      </c>
      <c r="E8" s="10" t="s">
        <v>99</v>
      </c>
      <c r="F8" s="10" t="s">
        <v>99</v>
      </c>
      <c r="G8" s="10" t="s">
        <v>99</v>
      </c>
      <c r="H8" s="10" t="s">
        <v>99</v>
      </c>
      <c r="I8" s="10" t="s">
        <v>99</v>
      </c>
      <c r="J8" s="10" t="s">
        <v>99</v>
      </c>
    </row>
    <row r="10" spans="1:10" ht="14.25" thickBot="1" x14ac:dyDescent="0.3">
      <c r="A10" s="2" t="s">
        <v>43</v>
      </c>
    </row>
    <row r="11" spans="1:10" ht="27.6" customHeight="1" thickBot="1" x14ac:dyDescent="0.3">
      <c r="A11" s="125" t="s">
        <v>135</v>
      </c>
      <c r="B11" s="110">
        <v>2019</v>
      </c>
      <c r="C11" s="110">
        <v>2017</v>
      </c>
      <c r="D11" s="110">
        <v>2016</v>
      </c>
      <c r="E11" s="110">
        <v>2014</v>
      </c>
      <c r="F11" s="110">
        <v>2012</v>
      </c>
      <c r="G11" s="110">
        <v>2009</v>
      </c>
      <c r="H11" s="110">
        <v>2008</v>
      </c>
      <c r="I11" s="110">
        <v>2007</v>
      </c>
      <c r="J11" s="110">
        <v>2006</v>
      </c>
    </row>
    <row r="12" spans="1:10" ht="15" customHeight="1" thickBot="1" x14ac:dyDescent="0.3">
      <c r="A12" s="7" t="s">
        <v>104</v>
      </c>
      <c r="B12" s="11">
        <f>50+(50*(B8-B5))+(25*(B7-B6))</f>
        <v>42.150000000000006</v>
      </c>
      <c r="C12" s="11">
        <f t="shared" ref="C12:D12" si="0">50+(50*(C8-C5))+(25*(C7-C6))</f>
        <v>38.924999999999997</v>
      </c>
      <c r="D12" s="11">
        <f t="shared" si="0"/>
        <v>36.837144210119803</v>
      </c>
      <c r="E12" s="11" t="s">
        <v>99</v>
      </c>
      <c r="F12" s="11" t="s">
        <v>99</v>
      </c>
      <c r="G12" s="11" t="s">
        <v>99</v>
      </c>
      <c r="H12" s="11" t="s">
        <v>99</v>
      </c>
      <c r="I12" s="11" t="s">
        <v>99</v>
      </c>
      <c r="J12" s="11" t="s">
        <v>99</v>
      </c>
    </row>
    <row r="14" spans="1:10" s="16" customFormat="1" ht="30" customHeight="1" x14ac:dyDescent="0.2">
      <c r="A14" s="14" t="s">
        <v>136</v>
      </c>
      <c r="B14" s="14"/>
      <c r="C14" s="14"/>
      <c r="D14" s="14"/>
      <c r="E14" s="14"/>
      <c r="F14" s="14"/>
      <c r="G14" s="14"/>
      <c r="H14" s="15"/>
      <c r="I14" s="15"/>
      <c r="J14" s="15"/>
    </row>
    <row r="16" spans="1:10" x14ac:dyDescent="0.25">
      <c r="A16" s="3" t="s">
        <v>106</v>
      </c>
    </row>
    <row r="17" spans="1:23" ht="14.25" thickBot="1" x14ac:dyDescent="0.3">
      <c r="A17" s="3"/>
    </row>
    <row r="18" spans="1:23" s="28" customFormat="1" ht="28.15" customHeight="1" x14ac:dyDescent="0.2">
      <c r="A18" s="128" t="s">
        <v>135</v>
      </c>
      <c r="B18" s="106" t="s">
        <v>77</v>
      </c>
      <c r="C18" s="106" t="s">
        <v>74</v>
      </c>
      <c r="D18" s="106" t="s">
        <v>87</v>
      </c>
      <c r="E18" s="106" t="s">
        <v>88</v>
      </c>
      <c r="F18" s="106" t="s">
        <v>78</v>
      </c>
      <c r="G18" s="106" t="s">
        <v>90</v>
      </c>
      <c r="H18" s="106" t="s">
        <v>79</v>
      </c>
      <c r="I18" s="106" t="s">
        <v>81</v>
      </c>
      <c r="J18" s="106" t="s">
        <v>84</v>
      </c>
      <c r="K18" s="106" t="s">
        <v>83</v>
      </c>
      <c r="L18" s="106" t="s">
        <v>76</v>
      </c>
      <c r="M18" s="106" t="s">
        <v>91</v>
      </c>
      <c r="N18" s="106" t="s">
        <v>86</v>
      </c>
      <c r="O18" s="106" t="s">
        <v>85</v>
      </c>
      <c r="P18" s="106" t="s">
        <v>80</v>
      </c>
      <c r="Q18" s="106" t="s">
        <v>82</v>
      </c>
      <c r="R18" s="106" t="s">
        <v>94</v>
      </c>
      <c r="S18" s="106" t="s">
        <v>93</v>
      </c>
      <c r="T18" s="106" t="s">
        <v>92</v>
      </c>
      <c r="U18" s="106" t="s">
        <v>89</v>
      </c>
      <c r="V18" s="106" t="s">
        <v>75</v>
      </c>
      <c r="W18" s="107" t="s">
        <v>73</v>
      </c>
    </row>
    <row r="19" spans="1:23" ht="14.25" x14ac:dyDescent="0.25">
      <c r="A19" s="17">
        <v>2019</v>
      </c>
      <c r="B19" s="21">
        <f>50+(50*(B33-B30))+(25*(B32-B31))</f>
        <v>49.453551912568308</v>
      </c>
      <c r="C19" s="21">
        <f>50+(50*(C33-C30))+(25*(C32-C31))</f>
        <v>51.871657754010691</v>
      </c>
      <c r="D19" s="21">
        <f t="shared" ref="D19:V19" si="1">50+(50*(D33-D30))+(25*(D32-D31))</f>
        <v>38.717948717948723</v>
      </c>
      <c r="E19" s="21">
        <f t="shared" si="1"/>
        <v>39.182058047493406</v>
      </c>
      <c r="F19" s="21">
        <f t="shared" si="1"/>
        <v>42.604712041884817</v>
      </c>
      <c r="G19" s="21">
        <f t="shared" si="1"/>
        <v>40.284974093264246</v>
      </c>
      <c r="H19" s="21">
        <f t="shared" si="1"/>
        <v>41.116751269035525</v>
      </c>
      <c r="I19" s="21">
        <f t="shared" si="1"/>
        <v>33.777239709443094</v>
      </c>
      <c r="J19" s="21">
        <f t="shared" si="1"/>
        <v>41.888619854721554</v>
      </c>
      <c r="K19" s="21">
        <f t="shared" si="1"/>
        <v>44.876543209876544</v>
      </c>
      <c r="L19" s="21">
        <f t="shared" si="1"/>
        <v>37.151898734177209</v>
      </c>
      <c r="M19" s="21">
        <f t="shared" si="1"/>
        <v>44.858611825192803</v>
      </c>
      <c r="N19" s="21">
        <f t="shared" si="1"/>
        <v>38.413098236775824</v>
      </c>
      <c r="O19" s="21">
        <f t="shared" si="1"/>
        <v>43.971061093247584</v>
      </c>
      <c r="P19" s="21">
        <f t="shared" si="1"/>
        <v>50.071428571428577</v>
      </c>
      <c r="Q19" s="21">
        <f t="shared" si="1"/>
        <v>43.604651162790695</v>
      </c>
      <c r="R19" s="21">
        <f t="shared" si="1"/>
        <v>41.902313624678662</v>
      </c>
      <c r="S19" s="21">
        <f t="shared" si="1"/>
        <v>41.320293398533011</v>
      </c>
      <c r="T19" s="21">
        <f t="shared" si="1"/>
        <v>41.265822784810126</v>
      </c>
      <c r="U19" s="21">
        <f t="shared" si="1"/>
        <v>41.645244215938305</v>
      </c>
      <c r="V19" s="21">
        <f t="shared" si="1"/>
        <v>40.0390625</v>
      </c>
      <c r="W19" s="21">
        <f>B12</f>
        <v>42.150000000000006</v>
      </c>
    </row>
    <row r="20" spans="1:23" ht="14.25" x14ac:dyDescent="0.25">
      <c r="A20" s="17">
        <v>2017</v>
      </c>
      <c r="B20" s="21">
        <f>50+(50*(B38-B35))+(25*(B37-B36))</f>
        <v>54.1015625</v>
      </c>
      <c r="C20" s="21">
        <f t="shared" ref="C20:V20" si="2">50+(50*(C38-C35))+(25*(C37-C36))</f>
        <v>35.606060606060609</v>
      </c>
      <c r="D20" s="21">
        <f t="shared" si="2"/>
        <v>36.320754716981128</v>
      </c>
      <c r="E20" s="21">
        <f t="shared" si="2"/>
        <v>35.03649635036497</v>
      </c>
      <c r="F20" s="21">
        <f t="shared" si="2"/>
        <v>36.491935483870975</v>
      </c>
      <c r="G20" s="21">
        <f t="shared" si="2"/>
        <v>35.192307692307693</v>
      </c>
      <c r="H20" s="21">
        <f t="shared" si="2"/>
        <v>33.82352941176471</v>
      </c>
      <c r="I20" s="21">
        <f t="shared" si="2"/>
        <v>35.33519553072626</v>
      </c>
      <c r="J20" s="21">
        <f t="shared" si="2"/>
        <v>38.20754716981132</v>
      </c>
      <c r="K20" s="21">
        <f t="shared" si="2"/>
        <v>40.5</v>
      </c>
      <c r="L20" s="21">
        <f t="shared" si="2"/>
        <v>44.027777777777771</v>
      </c>
      <c r="M20" s="21">
        <f t="shared" si="2"/>
        <v>38.034188034188034</v>
      </c>
      <c r="N20" s="21">
        <f t="shared" si="2"/>
        <v>43.96551724137931</v>
      </c>
      <c r="O20" s="21">
        <f t="shared" si="2"/>
        <v>43.96551724137931</v>
      </c>
      <c r="P20" s="21">
        <f t="shared" si="2"/>
        <v>40.641025641025642</v>
      </c>
      <c r="Q20" s="21">
        <f t="shared" si="2"/>
        <v>30.8641975308642</v>
      </c>
      <c r="R20" s="21">
        <f t="shared" si="2"/>
        <v>37.723214285714278</v>
      </c>
      <c r="S20" s="21">
        <f t="shared" si="2"/>
        <v>46.428571428571431</v>
      </c>
      <c r="T20" s="21">
        <f t="shared" si="2"/>
        <v>33.467741935483872</v>
      </c>
      <c r="U20" s="21">
        <f t="shared" si="2"/>
        <v>38.602941176470587</v>
      </c>
      <c r="V20" s="21">
        <f t="shared" si="2"/>
        <v>34.146341463414636</v>
      </c>
      <c r="W20" s="84">
        <f>C12</f>
        <v>38.924999999999997</v>
      </c>
    </row>
    <row r="21" spans="1:23" ht="14.25" x14ac:dyDescent="0.25">
      <c r="A21" s="17">
        <v>2016</v>
      </c>
      <c r="B21" s="21">
        <f>50+(50*(B43-B40))+(25*(B42-B41))</f>
        <v>44.334277620396605</v>
      </c>
      <c r="C21" s="21">
        <f t="shared" ref="C21:V21" si="3">50+(50*(C43-C40))+(25*(C42-C41))</f>
        <v>45.609065155807365</v>
      </c>
      <c r="D21" s="21">
        <f t="shared" si="3"/>
        <v>33.983286908077993</v>
      </c>
      <c r="E21" s="21">
        <f t="shared" si="3"/>
        <v>31.917808219178085</v>
      </c>
      <c r="F21" s="21">
        <f t="shared" si="3"/>
        <v>29.279891304347828</v>
      </c>
      <c r="G21" s="21">
        <f t="shared" si="3"/>
        <v>36.855670103092777</v>
      </c>
      <c r="H21" s="21">
        <f t="shared" si="3"/>
        <v>32.389502762430936</v>
      </c>
      <c r="I21" s="21">
        <f t="shared" si="3"/>
        <v>33.134920634920633</v>
      </c>
      <c r="J21" s="21">
        <f t="shared" si="3"/>
        <v>34.017412935323378</v>
      </c>
      <c r="K21" s="21">
        <f t="shared" si="3"/>
        <v>39.822404371584703</v>
      </c>
      <c r="L21" s="21">
        <f t="shared" si="3"/>
        <v>38.024691358024697</v>
      </c>
      <c r="M21" s="21">
        <f t="shared" si="3"/>
        <v>35.435435435435437</v>
      </c>
      <c r="N21" s="21">
        <f t="shared" si="3"/>
        <v>39.973614775725594</v>
      </c>
      <c r="O21" s="21">
        <f t="shared" si="3"/>
        <v>35.187667560321714</v>
      </c>
      <c r="P21" s="21">
        <f t="shared" si="3"/>
        <v>36.898016997167133</v>
      </c>
      <c r="Q21" s="21">
        <f t="shared" si="3"/>
        <v>34.547738693467338</v>
      </c>
      <c r="R21" s="21">
        <f t="shared" si="3"/>
        <v>41.798941798941797</v>
      </c>
      <c r="S21" s="21">
        <f t="shared" si="3"/>
        <v>34.98677248677248</v>
      </c>
      <c r="T21" s="21">
        <f t="shared" si="3"/>
        <v>50.06666666666667</v>
      </c>
      <c r="U21" s="21">
        <f t="shared" si="3"/>
        <v>33.684210526315788</v>
      </c>
      <c r="V21" s="21">
        <f t="shared" si="3"/>
        <v>37.308673469387756</v>
      </c>
      <c r="W21" s="84">
        <f>D12</f>
        <v>36.837144210119803</v>
      </c>
    </row>
    <row r="22" spans="1:23" ht="14.25" x14ac:dyDescent="0.25">
      <c r="A22" s="17">
        <v>2014</v>
      </c>
      <c r="B22" s="21" t="s">
        <v>99</v>
      </c>
      <c r="C22" s="21" t="s">
        <v>99</v>
      </c>
      <c r="D22" s="21" t="s">
        <v>99</v>
      </c>
      <c r="E22" s="21" t="s">
        <v>99</v>
      </c>
      <c r="F22" s="21" t="s">
        <v>99</v>
      </c>
      <c r="G22" s="21" t="s">
        <v>99</v>
      </c>
      <c r="H22" s="21" t="s">
        <v>99</v>
      </c>
      <c r="I22" s="21" t="s">
        <v>99</v>
      </c>
      <c r="J22" s="21" t="s">
        <v>99</v>
      </c>
      <c r="K22" s="21" t="s">
        <v>99</v>
      </c>
      <c r="L22" s="21" t="s">
        <v>99</v>
      </c>
      <c r="M22" s="21" t="s">
        <v>99</v>
      </c>
      <c r="N22" s="21" t="s">
        <v>99</v>
      </c>
      <c r="O22" s="21" t="s">
        <v>99</v>
      </c>
      <c r="P22" s="21" t="s">
        <v>99</v>
      </c>
      <c r="Q22" s="21" t="s">
        <v>99</v>
      </c>
      <c r="R22" s="21" t="s">
        <v>99</v>
      </c>
      <c r="S22" s="21" t="s">
        <v>99</v>
      </c>
      <c r="T22" s="21" t="s">
        <v>99</v>
      </c>
      <c r="U22" s="21" t="s">
        <v>99</v>
      </c>
      <c r="V22" s="21" t="s">
        <v>99</v>
      </c>
      <c r="W22" s="84" t="s">
        <v>99</v>
      </c>
    </row>
    <row r="23" spans="1:23" ht="14.25" x14ac:dyDescent="0.25">
      <c r="A23" s="17">
        <v>2014</v>
      </c>
      <c r="B23" s="21" t="s">
        <v>99</v>
      </c>
      <c r="C23" s="21" t="s">
        <v>99</v>
      </c>
      <c r="D23" s="21" t="s">
        <v>99</v>
      </c>
      <c r="E23" s="21" t="s">
        <v>99</v>
      </c>
      <c r="F23" s="21" t="s">
        <v>99</v>
      </c>
      <c r="G23" s="21" t="s">
        <v>99</v>
      </c>
      <c r="H23" s="21" t="s">
        <v>99</v>
      </c>
      <c r="I23" s="21" t="s">
        <v>99</v>
      </c>
      <c r="J23" s="21" t="s">
        <v>99</v>
      </c>
      <c r="K23" s="21" t="s">
        <v>99</v>
      </c>
      <c r="L23" s="21" t="s">
        <v>99</v>
      </c>
      <c r="M23" s="21" t="s">
        <v>99</v>
      </c>
      <c r="N23" s="21" t="s">
        <v>99</v>
      </c>
      <c r="O23" s="21" t="s">
        <v>99</v>
      </c>
      <c r="P23" s="21" t="s">
        <v>99</v>
      </c>
      <c r="Q23" s="21" t="s">
        <v>99</v>
      </c>
      <c r="R23" s="21" t="s">
        <v>99</v>
      </c>
      <c r="S23" s="21" t="s">
        <v>99</v>
      </c>
      <c r="T23" s="21" t="s">
        <v>99</v>
      </c>
      <c r="U23" s="21" t="s">
        <v>99</v>
      </c>
      <c r="V23" s="21" t="s">
        <v>99</v>
      </c>
      <c r="W23" s="84" t="s">
        <v>99</v>
      </c>
    </row>
    <row r="24" spans="1:23" ht="14.25" x14ac:dyDescent="0.25">
      <c r="A24" s="17">
        <v>2009</v>
      </c>
      <c r="B24" s="21" t="s">
        <v>99</v>
      </c>
      <c r="C24" s="21" t="s">
        <v>99</v>
      </c>
      <c r="D24" s="21" t="s">
        <v>99</v>
      </c>
      <c r="E24" s="21" t="s">
        <v>99</v>
      </c>
      <c r="F24" s="21" t="s">
        <v>99</v>
      </c>
      <c r="G24" s="21" t="s">
        <v>99</v>
      </c>
      <c r="H24" s="21" t="s">
        <v>99</v>
      </c>
      <c r="I24" s="21" t="s">
        <v>99</v>
      </c>
      <c r="J24" s="21" t="s">
        <v>99</v>
      </c>
      <c r="K24" s="21" t="s">
        <v>99</v>
      </c>
      <c r="L24" s="21" t="s">
        <v>99</v>
      </c>
      <c r="M24" s="21" t="s">
        <v>99</v>
      </c>
      <c r="N24" s="21" t="s">
        <v>99</v>
      </c>
      <c r="O24" s="21" t="s">
        <v>99</v>
      </c>
      <c r="P24" s="21" t="s">
        <v>99</v>
      </c>
      <c r="Q24" s="21" t="s">
        <v>99</v>
      </c>
      <c r="R24" s="21" t="s">
        <v>99</v>
      </c>
      <c r="S24" s="21" t="s">
        <v>99</v>
      </c>
      <c r="T24" s="21" t="s">
        <v>99</v>
      </c>
      <c r="U24" s="21" t="s">
        <v>99</v>
      </c>
      <c r="V24" s="21" t="s">
        <v>99</v>
      </c>
      <c r="W24" s="84" t="str">
        <f>G12</f>
        <v>NA</v>
      </c>
    </row>
    <row r="25" spans="1:23" ht="14.25" x14ac:dyDescent="0.25">
      <c r="A25" s="17">
        <v>2008</v>
      </c>
      <c r="B25" s="21" t="s">
        <v>99</v>
      </c>
      <c r="C25" s="21" t="s">
        <v>99</v>
      </c>
      <c r="D25" s="21" t="s">
        <v>99</v>
      </c>
      <c r="E25" s="21" t="s">
        <v>99</v>
      </c>
      <c r="F25" s="21" t="s">
        <v>99</v>
      </c>
      <c r="G25" s="21" t="s">
        <v>99</v>
      </c>
      <c r="H25" s="21" t="s">
        <v>99</v>
      </c>
      <c r="I25" s="21" t="s">
        <v>99</v>
      </c>
      <c r="J25" s="21" t="s">
        <v>99</v>
      </c>
      <c r="K25" s="21" t="s">
        <v>99</v>
      </c>
      <c r="L25" s="21" t="s">
        <v>99</v>
      </c>
      <c r="M25" s="21" t="s">
        <v>99</v>
      </c>
      <c r="N25" s="21" t="s">
        <v>99</v>
      </c>
      <c r="O25" s="21" t="s">
        <v>99</v>
      </c>
      <c r="P25" s="21" t="s">
        <v>99</v>
      </c>
      <c r="Q25" s="21" t="s">
        <v>99</v>
      </c>
      <c r="R25" s="21" t="s">
        <v>99</v>
      </c>
      <c r="S25" s="21" t="s">
        <v>99</v>
      </c>
      <c r="T25" s="21" t="s">
        <v>99</v>
      </c>
      <c r="U25" s="21" t="s">
        <v>99</v>
      </c>
      <c r="V25" s="21" t="s">
        <v>99</v>
      </c>
      <c r="W25" s="84" t="str">
        <f>H12</f>
        <v>NA</v>
      </c>
    </row>
    <row r="26" spans="1:23" ht="14.25" x14ac:dyDescent="0.25">
      <c r="A26" s="17">
        <v>2007</v>
      </c>
      <c r="B26" s="21" t="s">
        <v>99</v>
      </c>
      <c r="C26" s="21" t="s">
        <v>99</v>
      </c>
      <c r="D26" s="21" t="s">
        <v>99</v>
      </c>
      <c r="E26" s="21" t="s">
        <v>99</v>
      </c>
      <c r="F26" s="21" t="s">
        <v>99</v>
      </c>
      <c r="G26" s="21" t="s">
        <v>99</v>
      </c>
      <c r="H26" s="21" t="s">
        <v>99</v>
      </c>
      <c r="I26" s="21" t="s">
        <v>99</v>
      </c>
      <c r="J26" s="21" t="s">
        <v>99</v>
      </c>
      <c r="K26" s="21" t="s">
        <v>99</v>
      </c>
      <c r="L26" s="21" t="s">
        <v>99</v>
      </c>
      <c r="M26" s="21" t="s">
        <v>99</v>
      </c>
      <c r="N26" s="21" t="s">
        <v>99</v>
      </c>
      <c r="O26" s="21" t="s">
        <v>99</v>
      </c>
      <c r="P26" s="21" t="s">
        <v>99</v>
      </c>
      <c r="Q26" s="21" t="s">
        <v>99</v>
      </c>
      <c r="R26" s="21" t="s">
        <v>99</v>
      </c>
      <c r="S26" s="21" t="s">
        <v>99</v>
      </c>
      <c r="T26" s="21" t="s">
        <v>99</v>
      </c>
      <c r="U26" s="21" t="s">
        <v>99</v>
      </c>
      <c r="V26" s="21" t="s">
        <v>99</v>
      </c>
      <c r="W26" s="84" t="str">
        <f>I12</f>
        <v>NA</v>
      </c>
    </row>
    <row r="27" spans="1:23" ht="15" thickBot="1" x14ac:dyDescent="0.3">
      <c r="A27" s="18">
        <v>2006</v>
      </c>
      <c r="B27" s="33" t="s">
        <v>99</v>
      </c>
      <c r="C27" s="33" t="s">
        <v>99</v>
      </c>
      <c r="D27" s="33" t="s">
        <v>99</v>
      </c>
      <c r="E27" s="33" t="s">
        <v>99</v>
      </c>
      <c r="F27" s="33" t="s">
        <v>99</v>
      </c>
      <c r="G27" s="33" t="s">
        <v>99</v>
      </c>
      <c r="H27" s="33" t="s">
        <v>99</v>
      </c>
      <c r="I27" s="33" t="s">
        <v>99</v>
      </c>
      <c r="J27" s="33" t="s">
        <v>99</v>
      </c>
      <c r="K27" s="33" t="s">
        <v>99</v>
      </c>
      <c r="L27" s="33" t="s">
        <v>99</v>
      </c>
      <c r="M27" s="33" t="s">
        <v>99</v>
      </c>
      <c r="N27" s="33" t="s">
        <v>99</v>
      </c>
      <c r="O27" s="33" t="s">
        <v>99</v>
      </c>
      <c r="P27" s="33" t="s">
        <v>99</v>
      </c>
      <c r="Q27" s="33" t="s">
        <v>99</v>
      </c>
      <c r="R27" s="33" t="s">
        <v>99</v>
      </c>
      <c r="S27" s="33" t="s">
        <v>99</v>
      </c>
      <c r="T27" s="33" t="s">
        <v>99</v>
      </c>
      <c r="U27" s="33" t="s">
        <v>99</v>
      </c>
      <c r="V27" s="33" t="s">
        <v>99</v>
      </c>
      <c r="W27" s="85" t="str">
        <f>J12</f>
        <v>NA</v>
      </c>
    </row>
    <row r="28" spans="1:23" ht="14.25" thickBot="1" x14ac:dyDescent="0.3"/>
    <row r="29" spans="1:23" ht="15" thickBot="1" x14ac:dyDescent="0.3">
      <c r="A29" s="116">
        <v>2019</v>
      </c>
      <c r="B29" s="117" t="s">
        <v>77</v>
      </c>
      <c r="C29" s="117" t="s">
        <v>74</v>
      </c>
      <c r="D29" s="117" t="s">
        <v>87</v>
      </c>
      <c r="E29" s="117" t="s">
        <v>88</v>
      </c>
      <c r="F29" s="117" t="s">
        <v>78</v>
      </c>
      <c r="G29" s="117" t="s">
        <v>90</v>
      </c>
      <c r="H29" s="117" t="s">
        <v>79</v>
      </c>
      <c r="I29" s="117" t="s">
        <v>108</v>
      </c>
      <c r="J29" s="117" t="s">
        <v>109</v>
      </c>
      <c r="K29" s="117" t="s">
        <v>83</v>
      </c>
      <c r="L29" s="117" t="s">
        <v>76</v>
      </c>
      <c r="M29" s="117" t="s">
        <v>91</v>
      </c>
      <c r="N29" s="117" t="s">
        <v>86</v>
      </c>
      <c r="O29" s="117" t="s">
        <v>85</v>
      </c>
      <c r="P29" s="117" t="s">
        <v>110</v>
      </c>
      <c r="Q29" s="117" t="s">
        <v>82</v>
      </c>
      <c r="R29" s="117" t="s">
        <v>94</v>
      </c>
      <c r="S29" s="117" t="s">
        <v>93</v>
      </c>
      <c r="T29" s="117" t="s">
        <v>92</v>
      </c>
      <c r="U29" s="117" t="s">
        <v>89</v>
      </c>
      <c r="V29" s="117" t="s">
        <v>75</v>
      </c>
    </row>
    <row r="30" spans="1:23" ht="14.25" x14ac:dyDescent="0.25">
      <c r="A30" s="4" t="s">
        <v>128</v>
      </c>
      <c r="B30" s="9">
        <v>9.0163934426229511E-2</v>
      </c>
      <c r="C30" s="9">
        <v>9.6256684491978606E-2</v>
      </c>
      <c r="D30" s="9">
        <v>0.16153846153846152</v>
      </c>
      <c r="E30" s="9">
        <v>0.16622691292875991</v>
      </c>
      <c r="F30" s="9">
        <v>0.14136125654450263</v>
      </c>
      <c r="G30" s="9">
        <v>0.14766839378238342</v>
      </c>
      <c r="H30" s="9">
        <v>9.8984771573604066E-2</v>
      </c>
      <c r="I30" s="9">
        <v>0.18401937046004843</v>
      </c>
      <c r="J30" s="9">
        <v>0.17191283292978204</v>
      </c>
      <c r="K30" s="9">
        <v>0.11358024691358025</v>
      </c>
      <c r="L30" s="9">
        <v>0.14936708860759493</v>
      </c>
      <c r="M30" s="9">
        <v>0.10539845758354756</v>
      </c>
      <c r="N30" s="9">
        <v>9.5717884130982367E-2</v>
      </c>
      <c r="O30" s="9">
        <v>0.17684887459807075</v>
      </c>
      <c r="P30" s="9">
        <v>0.04</v>
      </c>
      <c r="Q30" s="9">
        <v>8.7855297157622733E-2</v>
      </c>
      <c r="R30" s="9">
        <v>0.17737789203084833</v>
      </c>
      <c r="S30" s="9">
        <v>0.13447432762836187</v>
      </c>
      <c r="T30" s="9">
        <v>0.12911392405063291</v>
      </c>
      <c r="U30" s="9">
        <v>0.14138817480719795</v>
      </c>
      <c r="V30" s="9">
        <v>0.15885416666666666</v>
      </c>
    </row>
    <row r="31" spans="1:23" ht="14.25" x14ac:dyDescent="0.25">
      <c r="A31" s="5" t="s">
        <v>129</v>
      </c>
      <c r="B31" s="9">
        <v>0.39890710382513661</v>
      </c>
      <c r="C31" s="9">
        <v>0.35561497326203212</v>
      </c>
      <c r="D31" s="9">
        <v>0.5</v>
      </c>
      <c r="E31" s="9">
        <v>0.48812664907651715</v>
      </c>
      <c r="F31" s="9">
        <v>0.46335078534031415</v>
      </c>
      <c r="G31" s="9">
        <v>0.49481865284974091</v>
      </c>
      <c r="H31" s="9">
        <v>0.54568527918781728</v>
      </c>
      <c r="I31" s="9">
        <v>0.56174334140435833</v>
      </c>
      <c r="J31" s="9">
        <v>0.42615012106537536</v>
      </c>
      <c r="K31" s="9">
        <v>0.44444444444444442</v>
      </c>
      <c r="L31" s="9">
        <v>0.55189873417721524</v>
      </c>
      <c r="M31" s="9">
        <v>0.46015424164524421</v>
      </c>
      <c r="N31" s="9">
        <v>0.59697732997481112</v>
      </c>
      <c r="O31" s="9">
        <v>0.37299035369774919</v>
      </c>
      <c r="P31" s="9">
        <v>0.46571428571428569</v>
      </c>
      <c r="Q31" s="9">
        <v>0.51937984496124034</v>
      </c>
      <c r="R31" s="9">
        <v>0.40874035989717222</v>
      </c>
      <c r="S31" s="9">
        <v>0.48899755501222492</v>
      </c>
      <c r="T31" s="9">
        <v>0.49113924050632912</v>
      </c>
      <c r="U31" s="9">
        <v>0.48071979434447298</v>
      </c>
      <c r="V31" s="9">
        <v>0.48177083333333326</v>
      </c>
    </row>
    <row r="32" spans="1:23" ht="14.25" x14ac:dyDescent="0.25">
      <c r="A32" s="5" t="s">
        <v>130</v>
      </c>
      <c r="B32" s="9">
        <v>0.46448087431693991</v>
      </c>
      <c r="C32" s="9">
        <v>0.4732620320855615</v>
      </c>
      <c r="D32" s="9">
        <v>0.30512820512820515</v>
      </c>
      <c r="E32" s="9">
        <v>0.30343007915567283</v>
      </c>
      <c r="F32" s="9">
        <v>0.34031413612565442</v>
      </c>
      <c r="G32" s="9">
        <v>0.31347150259067358</v>
      </c>
      <c r="H32" s="9">
        <v>0.32233502538071063</v>
      </c>
      <c r="I32" s="9">
        <v>0.22760290556900725</v>
      </c>
      <c r="J32" s="9">
        <v>0.3583535108958838</v>
      </c>
      <c r="K32" s="9">
        <v>0.41728395061728402</v>
      </c>
      <c r="L32" s="9">
        <v>0.26075949367088608</v>
      </c>
      <c r="M32" s="9">
        <v>0.40359897172236503</v>
      </c>
      <c r="N32" s="9">
        <v>0.28967254408060455</v>
      </c>
      <c r="O32" s="9">
        <v>0.41479099678456594</v>
      </c>
      <c r="P32" s="9">
        <v>0.44</v>
      </c>
      <c r="Q32" s="9">
        <v>0.34625322997416019</v>
      </c>
      <c r="R32" s="9">
        <v>0.38817480719794345</v>
      </c>
      <c r="S32" s="9">
        <v>0.34229828850855748</v>
      </c>
      <c r="T32" s="9">
        <v>0.35949367088607592</v>
      </c>
      <c r="U32" s="9">
        <v>0.32647814910025708</v>
      </c>
      <c r="V32" s="9">
        <v>0.31770833333333331</v>
      </c>
    </row>
    <row r="33" spans="1:22" ht="15" thickBot="1" x14ac:dyDescent="0.3">
      <c r="A33" s="6" t="s">
        <v>131</v>
      </c>
      <c r="B33" s="9">
        <v>4.6448087431693992E-2</v>
      </c>
      <c r="C33" s="9">
        <v>7.4866310160427801E-2</v>
      </c>
      <c r="D33" s="9">
        <v>3.3333333333333333E-2</v>
      </c>
      <c r="E33" s="9">
        <v>4.221635883905013E-2</v>
      </c>
      <c r="F33" s="9">
        <v>5.4973821989528798E-2</v>
      </c>
      <c r="G33" s="9">
        <v>4.4041450777202069E-2</v>
      </c>
      <c r="H33" s="9">
        <v>3.2994923857868022E-2</v>
      </c>
      <c r="I33" s="9">
        <v>2.663438256658596E-2</v>
      </c>
      <c r="J33" s="9">
        <v>4.3583535108958828E-2</v>
      </c>
      <c r="K33" s="9">
        <v>2.4691358024691357E-2</v>
      </c>
      <c r="L33" s="9">
        <v>3.7974683544303799E-2</v>
      </c>
      <c r="M33" s="9">
        <v>3.0848329048843187E-2</v>
      </c>
      <c r="N33" s="9">
        <v>1.7632241813602016E-2</v>
      </c>
      <c r="O33" s="9">
        <v>3.5369774919614148E-2</v>
      </c>
      <c r="P33" s="9">
        <v>5.4285714285714291E-2</v>
      </c>
      <c r="Q33" s="9">
        <v>4.6511627906976744E-2</v>
      </c>
      <c r="R33" s="9">
        <v>2.570694087403599E-2</v>
      </c>
      <c r="S33" s="9">
        <v>3.4229828850855744E-2</v>
      </c>
      <c r="T33" s="9">
        <v>2.0253164556962026E-2</v>
      </c>
      <c r="U33" s="9">
        <v>5.1413881748071981E-2</v>
      </c>
      <c r="V33" s="9">
        <v>4.1666666666666657E-2</v>
      </c>
    </row>
    <row r="34" spans="1:22" ht="15" thickBot="1" x14ac:dyDescent="0.3">
      <c r="A34" s="116">
        <v>2017</v>
      </c>
      <c r="B34" s="117" t="s">
        <v>77</v>
      </c>
      <c r="C34" s="117" t="s">
        <v>74</v>
      </c>
      <c r="D34" s="117" t="s">
        <v>87</v>
      </c>
      <c r="E34" s="117" t="s">
        <v>88</v>
      </c>
      <c r="F34" s="117" t="s">
        <v>78</v>
      </c>
      <c r="G34" s="117" t="s">
        <v>90</v>
      </c>
      <c r="H34" s="117" t="s">
        <v>79</v>
      </c>
      <c r="I34" s="117" t="s">
        <v>108</v>
      </c>
      <c r="J34" s="117" t="s">
        <v>109</v>
      </c>
      <c r="K34" s="117" t="s">
        <v>83</v>
      </c>
      <c r="L34" s="117" t="s">
        <v>76</v>
      </c>
      <c r="M34" s="117" t="s">
        <v>91</v>
      </c>
      <c r="N34" s="117" t="s">
        <v>86</v>
      </c>
      <c r="O34" s="117" t="s">
        <v>85</v>
      </c>
      <c r="P34" s="117" t="s">
        <v>110</v>
      </c>
      <c r="Q34" s="117" t="s">
        <v>82</v>
      </c>
      <c r="R34" s="117" t="s">
        <v>94</v>
      </c>
      <c r="S34" s="117" t="s">
        <v>93</v>
      </c>
      <c r="T34" s="117" t="s">
        <v>92</v>
      </c>
      <c r="U34" s="117" t="s">
        <v>89</v>
      </c>
      <c r="V34" s="117" t="s">
        <v>75</v>
      </c>
    </row>
    <row r="35" spans="1:22" ht="14.25" x14ac:dyDescent="0.25">
      <c r="A35" s="4" t="s">
        <v>128</v>
      </c>
      <c r="B35" s="9">
        <v>7.03125E-2</v>
      </c>
      <c r="C35" s="9">
        <v>0.23484848484848483</v>
      </c>
      <c r="D35" s="9">
        <v>0.18867924528301888</v>
      </c>
      <c r="E35" s="9">
        <v>0.16058394160583941</v>
      </c>
      <c r="F35" s="9">
        <v>0.18548387096774191</v>
      </c>
      <c r="G35" s="9">
        <v>0.24615384615384617</v>
      </c>
      <c r="H35" s="9">
        <v>0.27941176470588236</v>
      </c>
      <c r="I35" s="9">
        <v>0.21787709497206703</v>
      </c>
      <c r="J35" s="9">
        <v>0.16037735849056603</v>
      </c>
      <c r="K35" s="9">
        <v>0.20499999999999999</v>
      </c>
      <c r="L35" s="9">
        <v>5.5555555555555552E-2</v>
      </c>
      <c r="M35" s="9">
        <v>0.1111111111111111</v>
      </c>
      <c r="N35" s="9">
        <v>3.9408866995073892E-2</v>
      </c>
      <c r="O35" s="9">
        <v>8.0459770114942528E-2</v>
      </c>
      <c r="P35" s="9">
        <v>0.16923076923076924</v>
      </c>
      <c r="Q35" s="9">
        <v>0.21604938271604937</v>
      </c>
      <c r="R35" s="9">
        <v>0.17857142857142858</v>
      </c>
      <c r="S35" s="9">
        <v>2.197802197802198E-2</v>
      </c>
      <c r="T35" s="9">
        <v>9.6774193548387094E-2</v>
      </c>
      <c r="U35" s="9">
        <v>0.1176470588235294</v>
      </c>
      <c r="V35" s="9">
        <v>0.12195121951219512</v>
      </c>
    </row>
    <row r="36" spans="1:22" ht="14.25" x14ac:dyDescent="0.25">
      <c r="A36" s="5" t="s">
        <v>129</v>
      </c>
      <c r="B36" s="9">
        <v>0.3359375</v>
      </c>
      <c r="C36" s="9">
        <v>0.43939393939393939</v>
      </c>
      <c r="D36" s="9">
        <v>0.50943396226415094</v>
      </c>
      <c r="E36" s="9">
        <v>0.56934306569343063</v>
      </c>
      <c r="F36" s="9">
        <v>0.5161290322580645</v>
      </c>
      <c r="G36" s="9">
        <v>0.43846153846153846</v>
      </c>
      <c r="H36" s="9">
        <v>0.41176470588235292</v>
      </c>
      <c r="I36" s="9">
        <v>0.49162011173184356</v>
      </c>
      <c r="J36" s="9">
        <v>0.50943396226415094</v>
      </c>
      <c r="K36" s="9">
        <v>0.40500000000000003</v>
      </c>
      <c r="L36" s="9">
        <v>0.55555555555555558</v>
      </c>
      <c r="M36" s="9">
        <v>0.57264957264957261</v>
      </c>
      <c r="N36" s="9">
        <v>0.57635467980295563</v>
      </c>
      <c r="O36" s="9">
        <v>0.50574712643678166</v>
      </c>
      <c r="P36" s="9">
        <v>0.46153846153846151</v>
      </c>
      <c r="Q36" s="9">
        <v>0.56172839506172845</v>
      </c>
      <c r="R36" s="9">
        <v>0.48214285714285715</v>
      </c>
      <c r="S36" s="9">
        <v>0.5494505494505495</v>
      </c>
      <c r="T36" s="9">
        <v>0.69354838709677424</v>
      </c>
      <c r="U36" s="9">
        <v>0.55882352941176472</v>
      </c>
      <c r="V36" s="9">
        <v>0.63414634146341464</v>
      </c>
    </row>
    <row r="37" spans="1:22" ht="14.25" x14ac:dyDescent="0.25">
      <c r="A37" s="5" t="s">
        <v>130</v>
      </c>
      <c r="B37" s="9">
        <v>0.546875</v>
      </c>
      <c r="C37" s="9">
        <v>0.31818181818181818</v>
      </c>
      <c r="D37" s="9">
        <v>0.26415094339622641</v>
      </c>
      <c r="E37" s="9">
        <v>0.24817518248175183</v>
      </c>
      <c r="F37" s="9">
        <v>0.25</v>
      </c>
      <c r="G37" s="9">
        <v>0.29230769230769232</v>
      </c>
      <c r="H37" s="9">
        <v>0.29411764705882354</v>
      </c>
      <c r="I37" s="9">
        <v>0.24022346368715083</v>
      </c>
      <c r="J37" s="9">
        <v>0.30188679245283018</v>
      </c>
      <c r="K37" s="9">
        <v>0.34499999999999997</v>
      </c>
      <c r="L37" s="9">
        <v>0.35</v>
      </c>
      <c r="M37" s="9">
        <v>0.31623931623931623</v>
      </c>
      <c r="N37" s="9">
        <v>0.35467980295566504</v>
      </c>
      <c r="O37" s="9">
        <v>0.40229885057471265</v>
      </c>
      <c r="P37" s="9">
        <v>0.31282051282051282</v>
      </c>
      <c r="Q37" s="9">
        <v>0.21604938271604937</v>
      </c>
      <c r="R37" s="9">
        <v>0.33035714285714285</v>
      </c>
      <c r="S37" s="9">
        <v>0.40659340659340659</v>
      </c>
      <c r="T37" s="9">
        <v>0.19354838709677419</v>
      </c>
      <c r="U37" s="9">
        <v>0.30882352941176472</v>
      </c>
      <c r="V37" s="9">
        <v>0.24390243902439024</v>
      </c>
    </row>
    <row r="38" spans="1:22" ht="15" thickBot="1" x14ac:dyDescent="0.3">
      <c r="A38" s="6" t="s">
        <v>131</v>
      </c>
      <c r="B38" s="9">
        <v>4.6875E-2</v>
      </c>
      <c r="C38" s="9">
        <v>7.575757575757576E-3</v>
      </c>
      <c r="D38" s="9">
        <v>3.7735849056603772E-2</v>
      </c>
      <c r="E38" s="9">
        <v>2.1897810218978103E-2</v>
      </c>
      <c r="F38" s="9">
        <v>4.8387096774193547E-2</v>
      </c>
      <c r="G38" s="9">
        <v>2.3076923076923078E-2</v>
      </c>
      <c r="H38" s="9">
        <v>1.4705882352941175E-2</v>
      </c>
      <c r="I38" s="9">
        <v>5.027932960893855E-2</v>
      </c>
      <c r="J38" s="9">
        <v>2.8301886792452834E-2</v>
      </c>
      <c r="K38" s="9">
        <v>4.4999999999999998E-2</v>
      </c>
      <c r="L38" s="9">
        <v>3.888888888888889E-2</v>
      </c>
      <c r="M38" s="9"/>
      <c r="N38" s="9">
        <v>2.9556650246305417E-2</v>
      </c>
      <c r="O38" s="9">
        <v>1.1494252873563218E-2</v>
      </c>
      <c r="P38" s="9">
        <v>5.6410256410256411E-2</v>
      </c>
      <c r="Q38" s="9">
        <v>6.1728395061728392E-3</v>
      </c>
      <c r="R38" s="9">
        <v>8.9285714285714281E-3</v>
      </c>
      <c r="S38" s="9">
        <v>2.197802197802198E-2</v>
      </c>
      <c r="T38" s="9">
        <v>1.6129032258064516E-2</v>
      </c>
      <c r="U38" s="9">
        <v>1.4705882352941175E-2</v>
      </c>
      <c r="V38" s="9"/>
    </row>
    <row r="39" spans="1:22" ht="15" thickBot="1" x14ac:dyDescent="0.3">
      <c r="A39" s="117">
        <v>2016</v>
      </c>
      <c r="B39" s="117" t="s">
        <v>77</v>
      </c>
      <c r="C39" s="117" t="s">
        <v>74</v>
      </c>
      <c r="D39" s="117" t="s">
        <v>87</v>
      </c>
      <c r="E39" s="117" t="s">
        <v>88</v>
      </c>
      <c r="F39" s="117" t="s">
        <v>78</v>
      </c>
      <c r="G39" s="117" t="s">
        <v>90</v>
      </c>
      <c r="H39" s="117" t="s">
        <v>79</v>
      </c>
      <c r="I39" s="117" t="s">
        <v>108</v>
      </c>
      <c r="J39" s="117" t="s">
        <v>109</v>
      </c>
      <c r="K39" s="117" t="s">
        <v>83</v>
      </c>
      <c r="L39" s="117" t="s">
        <v>76</v>
      </c>
      <c r="M39" s="117" t="s">
        <v>91</v>
      </c>
      <c r="N39" s="117" t="s">
        <v>86</v>
      </c>
      <c r="O39" s="117" t="s">
        <v>85</v>
      </c>
      <c r="P39" s="117" t="s">
        <v>110</v>
      </c>
      <c r="Q39" s="117" t="s">
        <v>82</v>
      </c>
      <c r="R39" s="117" t="s">
        <v>94</v>
      </c>
      <c r="S39" s="117" t="s">
        <v>93</v>
      </c>
      <c r="T39" s="117" t="s">
        <v>92</v>
      </c>
      <c r="U39" s="117" t="s">
        <v>89</v>
      </c>
      <c r="V39" s="117" t="s">
        <v>75</v>
      </c>
    </row>
    <row r="40" spans="1:22" ht="14.25" x14ac:dyDescent="0.25">
      <c r="A40" s="4" t="s">
        <v>128</v>
      </c>
      <c r="B40" s="9">
        <v>0.14447592067988668</v>
      </c>
      <c r="C40" s="9">
        <v>0.1359773371104816</v>
      </c>
      <c r="D40" s="9">
        <v>0.23398328690807799</v>
      </c>
      <c r="E40" s="9">
        <v>0.23287671232876711</v>
      </c>
      <c r="F40" s="9">
        <v>0.3016304347826087</v>
      </c>
      <c r="G40" s="9">
        <v>0.16494845360824739</v>
      </c>
      <c r="H40" s="9">
        <v>0.29281767955801102</v>
      </c>
      <c r="I40" s="9">
        <v>0.23015873015873015</v>
      </c>
      <c r="J40" s="9">
        <v>0.1965174129353234</v>
      </c>
      <c r="K40" s="9">
        <v>0.15573770491803279</v>
      </c>
      <c r="L40" s="9">
        <v>0.17530864197530863</v>
      </c>
      <c r="M40" s="9">
        <v>0.17117117117117117</v>
      </c>
      <c r="N40" s="9">
        <v>0.13192612137203166</v>
      </c>
      <c r="O40" s="9">
        <v>0.23860589812332439</v>
      </c>
      <c r="P40" s="9">
        <v>0.24929178470254956</v>
      </c>
      <c r="Q40" s="9">
        <v>0.19095477386934673</v>
      </c>
      <c r="R40" s="9">
        <v>0.15079365079365079</v>
      </c>
      <c r="S40" s="9">
        <v>9.7883597883597878E-2</v>
      </c>
      <c r="T40" s="9">
        <v>0.11466666666666667</v>
      </c>
      <c r="U40" s="9">
        <v>0.16315789473684211</v>
      </c>
      <c r="V40" s="9">
        <v>0.10204081632653061</v>
      </c>
    </row>
    <row r="41" spans="1:22" ht="14.25" x14ac:dyDescent="0.25">
      <c r="A41" s="5" t="s">
        <v>129</v>
      </c>
      <c r="B41" s="9">
        <v>0.42776203966005666</v>
      </c>
      <c r="C41" s="9">
        <v>0.39943342776203961</v>
      </c>
      <c r="D41" s="9">
        <v>0.47910863509749307</v>
      </c>
      <c r="E41" s="9">
        <v>0.52602739726027392</v>
      </c>
      <c r="F41" s="9">
        <v>0.47010869565217389</v>
      </c>
      <c r="G41" s="9">
        <v>0.52577319587628868</v>
      </c>
      <c r="H41" s="9">
        <v>0.43093922651933703</v>
      </c>
      <c r="I41" s="9">
        <v>0.51322751322751325</v>
      </c>
      <c r="J41" s="9">
        <v>0.53482587064676612</v>
      </c>
      <c r="K41" s="9">
        <v>0.49180327868852458</v>
      </c>
      <c r="L41" s="9">
        <v>0.50370370370370365</v>
      </c>
      <c r="M41" s="9">
        <v>0.53753753753753752</v>
      </c>
      <c r="N41" s="9">
        <v>0.51715039577836408</v>
      </c>
      <c r="O41" s="9">
        <v>0.45308310991957107</v>
      </c>
      <c r="P41" s="9">
        <v>0.40226628895184136</v>
      </c>
      <c r="Q41" s="9">
        <v>0.53015075376884424</v>
      </c>
      <c r="R41" s="9">
        <v>0.45767195767195767</v>
      </c>
      <c r="S41" s="9">
        <v>0.65608465608465605</v>
      </c>
      <c r="T41" s="9">
        <v>0.34133333333333332</v>
      </c>
      <c r="U41" s="9">
        <v>0.59473684210526312</v>
      </c>
      <c r="V41" s="9">
        <v>0.60459183673469385</v>
      </c>
    </row>
    <row r="42" spans="1:22" ht="14.25" x14ac:dyDescent="0.25">
      <c r="A42" s="5" t="s">
        <v>130</v>
      </c>
      <c r="B42" s="9">
        <v>0.36543909348441928</v>
      </c>
      <c r="C42" s="9">
        <v>0.43342776203966005</v>
      </c>
      <c r="D42" s="9">
        <v>0.26740947075208915</v>
      </c>
      <c r="E42" s="9">
        <v>0.21369863013698631</v>
      </c>
      <c r="F42" s="9">
        <v>0.21195652173913043</v>
      </c>
      <c r="G42" s="9">
        <v>0.28865979381443296</v>
      </c>
      <c r="H42" s="9">
        <v>0.24033149171270718</v>
      </c>
      <c r="I42" s="9">
        <v>0.21428571428571427</v>
      </c>
      <c r="J42" s="9">
        <v>0.24875621890547264</v>
      </c>
      <c r="K42" s="9">
        <v>0.30874316939890711</v>
      </c>
      <c r="L42" s="9">
        <v>0.26666666666666666</v>
      </c>
      <c r="M42" s="9">
        <v>0.28528528528528529</v>
      </c>
      <c r="N42" s="9">
        <v>0.32189973614775724</v>
      </c>
      <c r="O42" s="9">
        <v>0.27882037533512066</v>
      </c>
      <c r="P42" s="9">
        <v>0.32011331444759206</v>
      </c>
      <c r="Q42" s="9">
        <v>0.26381909547738691</v>
      </c>
      <c r="R42" s="9">
        <v>0.35185185185185186</v>
      </c>
      <c r="S42" s="9">
        <v>0.24074074074074073</v>
      </c>
      <c r="T42" s="9">
        <v>0.51466666666666672</v>
      </c>
      <c r="U42" s="9">
        <v>0.21578947368421056</v>
      </c>
      <c r="V42" s="9">
        <v>0.2857142857142857</v>
      </c>
    </row>
    <row r="43" spans="1:22" ht="15" thickBot="1" x14ac:dyDescent="0.3">
      <c r="A43" s="6" t="s">
        <v>131</v>
      </c>
      <c r="B43" s="9">
        <v>6.2322946175637391E-2</v>
      </c>
      <c r="C43" s="9">
        <v>3.1161473087818695E-2</v>
      </c>
      <c r="D43" s="9">
        <v>1.9498607242339833E-2</v>
      </c>
      <c r="E43" s="9">
        <v>2.7397260273972601E-2</v>
      </c>
      <c r="F43" s="9">
        <v>1.6304347826086956E-2</v>
      </c>
      <c r="G43" s="9">
        <v>2.0618556701030924E-2</v>
      </c>
      <c r="H43" s="9">
        <v>3.591160220994475E-2</v>
      </c>
      <c r="I43" s="9">
        <v>4.2328042328042326E-2</v>
      </c>
      <c r="J43" s="9">
        <v>1.9900497512437811E-2</v>
      </c>
      <c r="K43" s="9">
        <v>4.3715846994535526E-2</v>
      </c>
      <c r="L43" s="9">
        <v>5.4320987654320987E-2</v>
      </c>
      <c r="M43" s="9">
        <v>6.006006006006006E-3</v>
      </c>
      <c r="N43" s="9">
        <v>2.9023746701846966E-2</v>
      </c>
      <c r="O43" s="9">
        <v>2.9490616621983913E-2</v>
      </c>
      <c r="P43" s="9">
        <v>2.8328611898017001E-2</v>
      </c>
      <c r="Q43" s="9">
        <v>1.507537688442211E-2</v>
      </c>
      <c r="R43" s="9">
        <v>3.968253968253968E-2</v>
      </c>
      <c r="S43" s="9">
        <v>5.2910052910052907E-3</v>
      </c>
      <c r="T43" s="9">
        <v>2.9333333333333333E-2</v>
      </c>
      <c r="U43" s="9">
        <v>2.6315789473684209E-2</v>
      </c>
      <c r="V43" s="9">
        <v>7.6530612244897957E-3</v>
      </c>
    </row>
    <row r="44" spans="1:22" ht="15" thickBot="1" x14ac:dyDescent="0.3">
      <c r="A44" s="116">
        <v>2014</v>
      </c>
      <c r="B44" s="117" t="s">
        <v>77</v>
      </c>
      <c r="C44" s="117" t="s">
        <v>74</v>
      </c>
      <c r="D44" s="117" t="s">
        <v>87</v>
      </c>
      <c r="E44" s="117" t="s">
        <v>88</v>
      </c>
      <c r="F44" s="117" t="s">
        <v>78</v>
      </c>
      <c r="G44" s="117" t="s">
        <v>90</v>
      </c>
      <c r="H44" s="117" t="s">
        <v>79</v>
      </c>
      <c r="I44" s="117" t="s">
        <v>108</v>
      </c>
      <c r="J44" s="117" t="s">
        <v>109</v>
      </c>
      <c r="K44" s="117" t="s">
        <v>83</v>
      </c>
      <c r="L44" s="117" t="s">
        <v>76</v>
      </c>
      <c r="M44" s="117" t="s">
        <v>91</v>
      </c>
      <c r="N44" s="117" t="s">
        <v>86</v>
      </c>
      <c r="O44" s="117" t="s">
        <v>85</v>
      </c>
      <c r="P44" s="117" t="s">
        <v>110</v>
      </c>
      <c r="Q44" s="117" t="s">
        <v>82</v>
      </c>
      <c r="R44" s="117" t="s">
        <v>94</v>
      </c>
      <c r="S44" s="117" t="s">
        <v>93</v>
      </c>
      <c r="T44" s="117" t="s">
        <v>92</v>
      </c>
      <c r="U44" s="117" t="s">
        <v>89</v>
      </c>
      <c r="V44" s="117" t="s">
        <v>75</v>
      </c>
    </row>
    <row r="45" spans="1:22" ht="14.25" x14ac:dyDescent="0.25">
      <c r="A45" s="4" t="s">
        <v>128</v>
      </c>
      <c r="B45" s="8" t="s">
        <v>99</v>
      </c>
      <c r="C45" s="8" t="s">
        <v>99</v>
      </c>
      <c r="D45" s="8" t="s">
        <v>99</v>
      </c>
      <c r="E45" s="8" t="s">
        <v>99</v>
      </c>
      <c r="F45" s="8" t="s">
        <v>99</v>
      </c>
      <c r="G45" s="8" t="s">
        <v>99</v>
      </c>
      <c r="H45" s="8" t="s">
        <v>99</v>
      </c>
      <c r="I45" s="8" t="s">
        <v>99</v>
      </c>
      <c r="J45" s="8" t="s">
        <v>99</v>
      </c>
      <c r="K45" s="8" t="s">
        <v>99</v>
      </c>
      <c r="L45" s="8" t="s">
        <v>99</v>
      </c>
      <c r="M45" s="8" t="s">
        <v>99</v>
      </c>
      <c r="N45" s="8" t="s">
        <v>99</v>
      </c>
      <c r="O45" s="8" t="s">
        <v>99</v>
      </c>
      <c r="P45" s="8" t="s">
        <v>99</v>
      </c>
      <c r="Q45" s="8" t="s">
        <v>99</v>
      </c>
      <c r="R45" s="8" t="s">
        <v>99</v>
      </c>
      <c r="S45" s="8" t="s">
        <v>99</v>
      </c>
      <c r="T45" s="8" t="s">
        <v>99</v>
      </c>
      <c r="U45" s="8" t="s">
        <v>99</v>
      </c>
      <c r="V45" s="8" t="s">
        <v>99</v>
      </c>
    </row>
    <row r="46" spans="1:22" ht="14.25" x14ac:dyDescent="0.25">
      <c r="A46" s="5" t="s">
        <v>129</v>
      </c>
      <c r="B46" s="9" t="s">
        <v>99</v>
      </c>
      <c r="C46" s="9" t="s">
        <v>99</v>
      </c>
      <c r="D46" s="9" t="s">
        <v>99</v>
      </c>
      <c r="E46" s="9" t="s">
        <v>99</v>
      </c>
      <c r="F46" s="9" t="s">
        <v>99</v>
      </c>
      <c r="G46" s="9" t="s">
        <v>99</v>
      </c>
      <c r="H46" s="9" t="s">
        <v>99</v>
      </c>
      <c r="I46" s="9" t="s">
        <v>99</v>
      </c>
      <c r="J46" s="9" t="s">
        <v>99</v>
      </c>
      <c r="K46" s="9" t="s">
        <v>99</v>
      </c>
      <c r="L46" s="9" t="s">
        <v>99</v>
      </c>
      <c r="M46" s="9" t="s">
        <v>99</v>
      </c>
      <c r="N46" s="9" t="s">
        <v>99</v>
      </c>
      <c r="O46" s="9" t="s">
        <v>99</v>
      </c>
      <c r="P46" s="9" t="s">
        <v>99</v>
      </c>
      <c r="Q46" s="9" t="s">
        <v>99</v>
      </c>
      <c r="R46" s="9" t="s">
        <v>99</v>
      </c>
      <c r="S46" s="9" t="s">
        <v>99</v>
      </c>
      <c r="T46" s="9" t="s">
        <v>99</v>
      </c>
      <c r="U46" s="9" t="s">
        <v>99</v>
      </c>
      <c r="V46" s="9" t="s">
        <v>99</v>
      </c>
    </row>
    <row r="47" spans="1:22" ht="14.25" x14ac:dyDescent="0.25">
      <c r="A47" s="5" t="s">
        <v>130</v>
      </c>
      <c r="B47" s="9" t="s">
        <v>99</v>
      </c>
      <c r="C47" s="9" t="s">
        <v>99</v>
      </c>
      <c r="D47" s="9" t="s">
        <v>99</v>
      </c>
      <c r="E47" s="9" t="s">
        <v>99</v>
      </c>
      <c r="F47" s="9" t="s">
        <v>99</v>
      </c>
      <c r="G47" s="9" t="s">
        <v>99</v>
      </c>
      <c r="H47" s="9" t="s">
        <v>99</v>
      </c>
      <c r="I47" s="9" t="s">
        <v>99</v>
      </c>
      <c r="J47" s="9" t="s">
        <v>99</v>
      </c>
      <c r="K47" s="9" t="s">
        <v>99</v>
      </c>
      <c r="L47" s="9" t="s">
        <v>99</v>
      </c>
      <c r="M47" s="9" t="s">
        <v>99</v>
      </c>
      <c r="N47" s="9" t="s">
        <v>99</v>
      </c>
      <c r="O47" s="9" t="s">
        <v>99</v>
      </c>
      <c r="P47" s="9" t="s">
        <v>99</v>
      </c>
      <c r="Q47" s="9" t="s">
        <v>99</v>
      </c>
      <c r="R47" s="9" t="s">
        <v>99</v>
      </c>
      <c r="S47" s="9" t="s">
        <v>99</v>
      </c>
      <c r="T47" s="9" t="s">
        <v>99</v>
      </c>
      <c r="U47" s="9" t="s">
        <v>99</v>
      </c>
      <c r="V47" s="9" t="s">
        <v>99</v>
      </c>
    </row>
    <row r="48" spans="1:22" ht="15" thickBot="1" x14ac:dyDescent="0.3">
      <c r="A48" s="6" t="s">
        <v>131</v>
      </c>
      <c r="B48" s="10" t="s">
        <v>99</v>
      </c>
      <c r="C48" s="10" t="s">
        <v>99</v>
      </c>
      <c r="D48" s="10" t="s">
        <v>99</v>
      </c>
      <c r="E48" s="10" t="s">
        <v>99</v>
      </c>
      <c r="F48" s="10" t="s">
        <v>99</v>
      </c>
      <c r="G48" s="10" t="s">
        <v>99</v>
      </c>
      <c r="H48" s="10" t="s">
        <v>99</v>
      </c>
      <c r="I48" s="10" t="s">
        <v>99</v>
      </c>
      <c r="J48" s="10" t="s">
        <v>99</v>
      </c>
      <c r="K48" s="10" t="s">
        <v>99</v>
      </c>
      <c r="L48" s="10" t="s">
        <v>99</v>
      </c>
      <c r="M48" s="10" t="s">
        <v>99</v>
      </c>
      <c r="N48" s="10" t="s">
        <v>99</v>
      </c>
      <c r="O48" s="10" t="s">
        <v>99</v>
      </c>
      <c r="P48" s="10" t="s">
        <v>99</v>
      </c>
      <c r="Q48" s="10" t="s">
        <v>99</v>
      </c>
      <c r="R48" s="10" t="s">
        <v>99</v>
      </c>
      <c r="S48" s="10" t="s">
        <v>99</v>
      </c>
      <c r="T48" s="10" t="s">
        <v>99</v>
      </c>
      <c r="U48" s="10" t="s">
        <v>99</v>
      </c>
      <c r="V48" s="10" t="s">
        <v>99</v>
      </c>
    </row>
    <row r="49" spans="1:22" ht="15" thickBot="1" x14ac:dyDescent="0.3">
      <c r="A49" s="117">
        <v>2012</v>
      </c>
      <c r="B49" s="117" t="s">
        <v>77</v>
      </c>
      <c r="C49" s="117" t="s">
        <v>74</v>
      </c>
      <c r="D49" s="117" t="s">
        <v>87</v>
      </c>
      <c r="E49" s="117" t="s">
        <v>88</v>
      </c>
      <c r="F49" s="117" t="s">
        <v>78</v>
      </c>
      <c r="G49" s="117" t="s">
        <v>90</v>
      </c>
      <c r="H49" s="117" t="s">
        <v>79</v>
      </c>
      <c r="I49" s="117" t="s">
        <v>108</v>
      </c>
      <c r="J49" s="117" t="s">
        <v>109</v>
      </c>
      <c r="K49" s="117" t="s">
        <v>83</v>
      </c>
      <c r="L49" s="117" t="s">
        <v>76</v>
      </c>
      <c r="M49" s="117" t="s">
        <v>91</v>
      </c>
      <c r="N49" s="117" t="s">
        <v>86</v>
      </c>
      <c r="O49" s="117" t="s">
        <v>85</v>
      </c>
      <c r="P49" s="117" t="s">
        <v>110</v>
      </c>
      <c r="Q49" s="117" t="s">
        <v>82</v>
      </c>
      <c r="R49" s="117" t="s">
        <v>94</v>
      </c>
      <c r="S49" s="117" t="s">
        <v>93</v>
      </c>
      <c r="T49" s="117" t="s">
        <v>92</v>
      </c>
      <c r="U49" s="117" t="s">
        <v>89</v>
      </c>
      <c r="V49" s="117" t="s">
        <v>75</v>
      </c>
    </row>
    <row r="50" spans="1:22" ht="14.25" x14ac:dyDescent="0.25">
      <c r="A50" s="4" t="s">
        <v>128</v>
      </c>
      <c r="B50" s="8" t="s">
        <v>99</v>
      </c>
      <c r="C50" s="8" t="s">
        <v>99</v>
      </c>
      <c r="D50" s="8" t="s">
        <v>99</v>
      </c>
      <c r="E50" s="8" t="s">
        <v>99</v>
      </c>
      <c r="F50" s="8" t="s">
        <v>99</v>
      </c>
      <c r="G50" s="8" t="s">
        <v>99</v>
      </c>
      <c r="H50" s="8" t="s">
        <v>99</v>
      </c>
      <c r="I50" s="8" t="s">
        <v>99</v>
      </c>
      <c r="J50" s="8" t="s">
        <v>99</v>
      </c>
      <c r="K50" s="8" t="s">
        <v>99</v>
      </c>
      <c r="L50" s="8" t="s">
        <v>99</v>
      </c>
      <c r="M50" s="8" t="s">
        <v>99</v>
      </c>
      <c r="N50" s="8" t="s">
        <v>99</v>
      </c>
      <c r="O50" s="8" t="s">
        <v>99</v>
      </c>
      <c r="P50" s="8" t="s">
        <v>99</v>
      </c>
      <c r="Q50" s="8" t="s">
        <v>99</v>
      </c>
      <c r="R50" s="8" t="s">
        <v>99</v>
      </c>
      <c r="S50" s="8" t="s">
        <v>99</v>
      </c>
      <c r="T50" s="8" t="s">
        <v>99</v>
      </c>
      <c r="U50" s="8" t="s">
        <v>99</v>
      </c>
      <c r="V50" s="8" t="s">
        <v>99</v>
      </c>
    </row>
    <row r="51" spans="1:22" ht="14.25" x14ac:dyDescent="0.25">
      <c r="A51" s="5" t="s">
        <v>129</v>
      </c>
      <c r="B51" s="9" t="s">
        <v>99</v>
      </c>
      <c r="C51" s="9" t="s">
        <v>99</v>
      </c>
      <c r="D51" s="9" t="s">
        <v>99</v>
      </c>
      <c r="E51" s="9" t="s">
        <v>99</v>
      </c>
      <c r="F51" s="9" t="s">
        <v>99</v>
      </c>
      <c r="G51" s="9" t="s">
        <v>99</v>
      </c>
      <c r="H51" s="9" t="s">
        <v>99</v>
      </c>
      <c r="I51" s="9" t="s">
        <v>99</v>
      </c>
      <c r="J51" s="9" t="s">
        <v>99</v>
      </c>
      <c r="K51" s="9" t="s">
        <v>99</v>
      </c>
      <c r="L51" s="9" t="s">
        <v>99</v>
      </c>
      <c r="M51" s="9" t="s">
        <v>99</v>
      </c>
      <c r="N51" s="9" t="s">
        <v>99</v>
      </c>
      <c r="O51" s="9" t="s">
        <v>99</v>
      </c>
      <c r="P51" s="9" t="s">
        <v>99</v>
      </c>
      <c r="Q51" s="9" t="s">
        <v>99</v>
      </c>
      <c r="R51" s="9" t="s">
        <v>99</v>
      </c>
      <c r="S51" s="9" t="s">
        <v>99</v>
      </c>
      <c r="T51" s="9" t="s">
        <v>99</v>
      </c>
      <c r="U51" s="9" t="s">
        <v>99</v>
      </c>
      <c r="V51" s="9" t="s">
        <v>99</v>
      </c>
    </row>
    <row r="52" spans="1:22" ht="14.25" x14ac:dyDescent="0.25">
      <c r="A52" s="5" t="s">
        <v>130</v>
      </c>
      <c r="B52" s="9" t="s">
        <v>99</v>
      </c>
      <c r="C52" s="9" t="s">
        <v>99</v>
      </c>
      <c r="D52" s="9" t="s">
        <v>99</v>
      </c>
      <c r="E52" s="9" t="s">
        <v>99</v>
      </c>
      <c r="F52" s="9" t="s">
        <v>99</v>
      </c>
      <c r="G52" s="9" t="s">
        <v>99</v>
      </c>
      <c r="H52" s="9" t="s">
        <v>99</v>
      </c>
      <c r="I52" s="9" t="s">
        <v>99</v>
      </c>
      <c r="J52" s="9" t="s">
        <v>99</v>
      </c>
      <c r="K52" s="9" t="s">
        <v>99</v>
      </c>
      <c r="L52" s="9" t="s">
        <v>99</v>
      </c>
      <c r="M52" s="9" t="s">
        <v>99</v>
      </c>
      <c r="N52" s="9" t="s">
        <v>99</v>
      </c>
      <c r="O52" s="9" t="s">
        <v>99</v>
      </c>
      <c r="P52" s="9" t="s">
        <v>99</v>
      </c>
      <c r="Q52" s="9" t="s">
        <v>99</v>
      </c>
      <c r="R52" s="9" t="s">
        <v>99</v>
      </c>
      <c r="S52" s="9" t="s">
        <v>99</v>
      </c>
      <c r="T52" s="9" t="s">
        <v>99</v>
      </c>
      <c r="U52" s="9" t="s">
        <v>99</v>
      </c>
      <c r="V52" s="9" t="s">
        <v>99</v>
      </c>
    </row>
    <row r="53" spans="1:22" ht="15" thickBot="1" x14ac:dyDescent="0.3">
      <c r="A53" s="6" t="s">
        <v>131</v>
      </c>
      <c r="B53" s="10" t="s">
        <v>99</v>
      </c>
      <c r="C53" s="10" t="s">
        <v>99</v>
      </c>
      <c r="D53" s="10" t="s">
        <v>99</v>
      </c>
      <c r="E53" s="10" t="s">
        <v>99</v>
      </c>
      <c r="F53" s="10" t="s">
        <v>99</v>
      </c>
      <c r="G53" s="10" t="s">
        <v>99</v>
      </c>
      <c r="H53" s="10" t="s">
        <v>99</v>
      </c>
      <c r="I53" s="10" t="s">
        <v>99</v>
      </c>
      <c r="J53" s="10" t="s">
        <v>99</v>
      </c>
      <c r="K53" s="10" t="s">
        <v>99</v>
      </c>
      <c r="L53" s="10" t="s">
        <v>99</v>
      </c>
      <c r="M53" s="10" t="s">
        <v>99</v>
      </c>
      <c r="N53" s="10" t="s">
        <v>99</v>
      </c>
      <c r="O53" s="10" t="s">
        <v>99</v>
      </c>
      <c r="P53" s="10" t="s">
        <v>99</v>
      </c>
      <c r="Q53" s="10" t="s">
        <v>99</v>
      </c>
      <c r="R53" s="10" t="s">
        <v>99</v>
      </c>
      <c r="S53" s="10" t="s">
        <v>99</v>
      </c>
      <c r="T53" s="10" t="s">
        <v>99</v>
      </c>
      <c r="U53" s="10" t="s">
        <v>99</v>
      </c>
      <c r="V53" s="10" t="s">
        <v>99</v>
      </c>
    </row>
    <row r="54" spans="1:22" ht="15" thickBot="1" x14ac:dyDescent="0.3">
      <c r="A54" s="116">
        <v>2009</v>
      </c>
      <c r="B54" s="117" t="s">
        <v>77</v>
      </c>
      <c r="C54" s="117" t="s">
        <v>74</v>
      </c>
      <c r="D54" s="117" t="s">
        <v>87</v>
      </c>
      <c r="E54" s="117" t="s">
        <v>88</v>
      </c>
      <c r="F54" s="117" t="s">
        <v>78</v>
      </c>
      <c r="G54" s="117" t="s">
        <v>90</v>
      </c>
      <c r="H54" s="117" t="s">
        <v>79</v>
      </c>
      <c r="I54" s="117" t="s">
        <v>108</v>
      </c>
      <c r="J54" s="117" t="s">
        <v>109</v>
      </c>
      <c r="K54" s="117" t="s">
        <v>83</v>
      </c>
      <c r="L54" s="117" t="s">
        <v>76</v>
      </c>
      <c r="M54" s="117" t="s">
        <v>91</v>
      </c>
      <c r="N54" s="117" t="s">
        <v>86</v>
      </c>
      <c r="O54" s="117" t="s">
        <v>85</v>
      </c>
      <c r="P54" s="117" t="s">
        <v>110</v>
      </c>
      <c r="Q54" s="117" t="s">
        <v>82</v>
      </c>
      <c r="R54" s="117" t="s">
        <v>94</v>
      </c>
      <c r="S54" s="117" t="s">
        <v>93</v>
      </c>
      <c r="T54" s="117" t="s">
        <v>92</v>
      </c>
      <c r="U54" s="117" t="s">
        <v>89</v>
      </c>
      <c r="V54" s="117" t="s">
        <v>75</v>
      </c>
    </row>
    <row r="55" spans="1:22" ht="14.25" x14ac:dyDescent="0.25">
      <c r="A55" s="4" t="s">
        <v>128</v>
      </c>
      <c r="B55" s="8" t="s">
        <v>99</v>
      </c>
      <c r="C55" s="8" t="s">
        <v>99</v>
      </c>
      <c r="D55" s="8" t="s">
        <v>99</v>
      </c>
      <c r="E55" s="8" t="s">
        <v>99</v>
      </c>
      <c r="F55" s="8" t="s">
        <v>99</v>
      </c>
      <c r="G55" s="8" t="s">
        <v>99</v>
      </c>
      <c r="H55" s="8" t="s">
        <v>99</v>
      </c>
      <c r="I55" s="8" t="s">
        <v>99</v>
      </c>
      <c r="J55" s="8" t="s">
        <v>99</v>
      </c>
      <c r="K55" s="8" t="s">
        <v>99</v>
      </c>
      <c r="L55" s="8" t="s">
        <v>99</v>
      </c>
      <c r="M55" s="8" t="s">
        <v>99</v>
      </c>
      <c r="N55" s="8" t="s">
        <v>99</v>
      </c>
      <c r="O55" s="8" t="s">
        <v>99</v>
      </c>
      <c r="P55" s="8" t="s">
        <v>99</v>
      </c>
      <c r="Q55" s="8" t="s">
        <v>99</v>
      </c>
      <c r="R55" s="8" t="s">
        <v>99</v>
      </c>
      <c r="S55" s="8" t="s">
        <v>99</v>
      </c>
      <c r="T55" s="8" t="s">
        <v>99</v>
      </c>
      <c r="U55" s="8" t="s">
        <v>99</v>
      </c>
      <c r="V55" s="8" t="s">
        <v>99</v>
      </c>
    </row>
    <row r="56" spans="1:22" ht="14.25" x14ac:dyDescent="0.25">
      <c r="A56" s="5" t="s">
        <v>129</v>
      </c>
      <c r="B56" s="9" t="s">
        <v>99</v>
      </c>
      <c r="C56" s="9" t="s">
        <v>99</v>
      </c>
      <c r="D56" s="9" t="s">
        <v>99</v>
      </c>
      <c r="E56" s="9" t="s">
        <v>99</v>
      </c>
      <c r="F56" s="9" t="s">
        <v>99</v>
      </c>
      <c r="G56" s="9" t="s">
        <v>99</v>
      </c>
      <c r="H56" s="9" t="s">
        <v>99</v>
      </c>
      <c r="I56" s="9" t="s">
        <v>99</v>
      </c>
      <c r="J56" s="9" t="s">
        <v>99</v>
      </c>
      <c r="K56" s="9" t="s">
        <v>99</v>
      </c>
      <c r="L56" s="9" t="s">
        <v>99</v>
      </c>
      <c r="M56" s="9" t="s">
        <v>99</v>
      </c>
      <c r="N56" s="9" t="s">
        <v>99</v>
      </c>
      <c r="O56" s="9" t="s">
        <v>99</v>
      </c>
      <c r="P56" s="9" t="s">
        <v>99</v>
      </c>
      <c r="Q56" s="9" t="s">
        <v>99</v>
      </c>
      <c r="R56" s="9" t="s">
        <v>99</v>
      </c>
      <c r="S56" s="9" t="s">
        <v>99</v>
      </c>
      <c r="T56" s="9" t="s">
        <v>99</v>
      </c>
      <c r="U56" s="9" t="s">
        <v>99</v>
      </c>
      <c r="V56" s="9" t="s">
        <v>99</v>
      </c>
    </row>
    <row r="57" spans="1:22" ht="14.25" x14ac:dyDescent="0.25">
      <c r="A57" s="5" t="s">
        <v>130</v>
      </c>
      <c r="B57" s="9" t="s">
        <v>99</v>
      </c>
      <c r="C57" s="9" t="s">
        <v>99</v>
      </c>
      <c r="D57" s="9" t="s">
        <v>99</v>
      </c>
      <c r="E57" s="9" t="s">
        <v>99</v>
      </c>
      <c r="F57" s="9" t="s">
        <v>99</v>
      </c>
      <c r="G57" s="9" t="s">
        <v>99</v>
      </c>
      <c r="H57" s="9" t="s">
        <v>99</v>
      </c>
      <c r="I57" s="9" t="s">
        <v>99</v>
      </c>
      <c r="J57" s="9" t="s">
        <v>99</v>
      </c>
      <c r="K57" s="9" t="s">
        <v>99</v>
      </c>
      <c r="L57" s="9" t="s">
        <v>99</v>
      </c>
      <c r="M57" s="9" t="s">
        <v>99</v>
      </c>
      <c r="N57" s="9" t="s">
        <v>99</v>
      </c>
      <c r="O57" s="9" t="s">
        <v>99</v>
      </c>
      <c r="P57" s="9" t="s">
        <v>99</v>
      </c>
      <c r="Q57" s="9" t="s">
        <v>99</v>
      </c>
      <c r="R57" s="9" t="s">
        <v>99</v>
      </c>
      <c r="S57" s="9" t="s">
        <v>99</v>
      </c>
      <c r="T57" s="9" t="s">
        <v>99</v>
      </c>
      <c r="U57" s="9" t="s">
        <v>99</v>
      </c>
      <c r="V57" s="9" t="s">
        <v>99</v>
      </c>
    </row>
    <row r="58" spans="1:22" ht="15" thickBot="1" x14ac:dyDescent="0.3">
      <c r="A58" s="6" t="s">
        <v>131</v>
      </c>
      <c r="B58" s="10" t="s">
        <v>99</v>
      </c>
      <c r="C58" s="10" t="s">
        <v>99</v>
      </c>
      <c r="D58" s="10" t="s">
        <v>99</v>
      </c>
      <c r="E58" s="10" t="s">
        <v>99</v>
      </c>
      <c r="F58" s="10" t="s">
        <v>99</v>
      </c>
      <c r="G58" s="10" t="s">
        <v>99</v>
      </c>
      <c r="H58" s="10" t="s">
        <v>99</v>
      </c>
      <c r="I58" s="10" t="s">
        <v>99</v>
      </c>
      <c r="J58" s="10" t="s">
        <v>99</v>
      </c>
      <c r="K58" s="10" t="s">
        <v>99</v>
      </c>
      <c r="L58" s="10" t="s">
        <v>99</v>
      </c>
      <c r="M58" s="10" t="s">
        <v>99</v>
      </c>
      <c r="N58" s="10" t="s">
        <v>99</v>
      </c>
      <c r="O58" s="10" t="s">
        <v>99</v>
      </c>
      <c r="P58" s="10" t="s">
        <v>99</v>
      </c>
      <c r="Q58" s="10" t="s">
        <v>99</v>
      </c>
      <c r="R58" s="10" t="s">
        <v>99</v>
      </c>
      <c r="S58" s="10" t="s">
        <v>99</v>
      </c>
      <c r="T58" s="10" t="s">
        <v>99</v>
      </c>
      <c r="U58" s="10" t="s">
        <v>99</v>
      </c>
      <c r="V58" s="10" t="s">
        <v>99</v>
      </c>
    </row>
    <row r="59" spans="1:22" ht="15" thickBot="1" x14ac:dyDescent="0.3">
      <c r="A59" s="117">
        <v>2008</v>
      </c>
      <c r="B59" s="117" t="s">
        <v>77</v>
      </c>
      <c r="C59" s="117" t="s">
        <v>74</v>
      </c>
      <c r="D59" s="117" t="s">
        <v>87</v>
      </c>
      <c r="E59" s="117" t="s">
        <v>88</v>
      </c>
      <c r="F59" s="117" t="s">
        <v>78</v>
      </c>
      <c r="G59" s="117" t="s">
        <v>90</v>
      </c>
      <c r="H59" s="117" t="s">
        <v>79</v>
      </c>
      <c r="I59" s="117" t="s">
        <v>108</v>
      </c>
      <c r="J59" s="117" t="s">
        <v>109</v>
      </c>
      <c r="K59" s="117" t="s">
        <v>83</v>
      </c>
      <c r="L59" s="117" t="s">
        <v>76</v>
      </c>
      <c r="M59" s="117" t="s">
        <v>91</v>
      </c>
      <c r="N59" s="117" t="s">
        <v>86</v>
      </c>
      <c r="O59" s="117" t="s">
        <v>85</v>
      </c>
      <c r="P59" s="117" t="s">
        <v>110</v>
      </c>
      <c r="Q59" s="117" t="s">
        <v>82</v>
      </c>
      <c r="R59" s="117" t="s">
        <v>94</v>
      </c>
      <c r="S59" s="117" t="s">
        <v>93</v>
      </c>
      <c r="T59" s="117" t="s">
        <v>92</v>
      </c>
      <c r="U59" s="117" t="s">
        <v>89</v>
      </c>
      <c r="V59" s="117" t="s">
        <v>75</v>
      </c>
    </row>
    <row r="60" spans="1:22" ht="14.25" x14ac:dyDescent="0.25">
      <c r="A60" s="4" t="s">
        <v>128</v>
      </c>
      <c r="B60" s="8" t="s">
        <v>99</v>
      </c>
      <c r="C60" s="8" t="s">
        <v>99</v>
      </c>
      <c r="D60" s="8" t="s">
        <v>99</v>
      </c>
      <c r="E60" s="8" t="s">
        <v>99</v>
      </c>
      <c r="F60" s="8" t="s">
        <v>99</v>
      </c>
      <c r="G60" s="8" t="s">
        <v>99</v>
      </c>
      <c r="H60" s="8" t="s">
        <v>99</v>
      </c>
      <c r="I60" s="8" t="s">
        <v>99</v>
      </c>
      <c r="J60" s="8" t="s">
        <v>99</v>
      </c>
      <c r="K60" s="8" t="s">
        <v>99</v>
      </c>
      <c r="L60" s="8" t="s">
        <v>99</v>
      </c>
      <c r="M60" s="8" t="s">
        <v>99</v>
      </c>
      <c r="N60" s="8" t="s">
        <v>99</v>
      </c>
      <c r="O60" s="8" t="s">
        <v>99</v>
      </c>
      <c r="P60" s="8" t="s">
        <v>99</v>
      </c>
      <c r="Q60" s="8" t="s">
        <v>99</v>
      </c>
      <c r="R60" s="8" t="s">
        <v>99</v>
      </c>
      <c r="S60" s="8" t="s">
        <v>99</v>
      </c>
      <c r="T60" s="8" t="s">
        <v>99</v>
      </c>
      <c r="U60" s="8" t="s">
        <v>99</v>
      </c>
      <c r="V60" s="8" t="s">
        <v>99</v>
      </c>
    </row>
    <row r="61" spans="1:22" ht="14.25" x14ac:dyDescent="0.25">
      <c r="A61" s="5" t="s">
        <v>129</v>
      </c>
      <c r="B61" s="9" t="s">
        <v>99</v>
      </c>
      <c r="C61" s="9" t="s">
        <v>99</v>
      </c>
      <c r="D61" s="9" t="s">
        <v>99</v>
      </c>
      <c r="E61" s="9" t="s">
        <v>99</v>
      </c>
      <c r="F61" s="9" t="s">
        <v>99</v>
      </c>
      <c r="G61" s="9" t="s">
        <v>99</v>
      </c>
      <c r="H61" s="9" t="s">
        <v>99</v>
      </c>
      <c r="I61" s="9" t="s">
        <v>99</v>
      </c>
      <c r="J61" s="9" t="s">
        <v>99</v>
      </c>
      <c r="K61" s="9" t="s">
        <v>99</v>
      </c>
      <c r="L61" s="9" t="s">
        <v>99</v>
      </c>
      <c r="M61" s="9" t="s">
        <v>99</v>
      </c>
      <c r="N61" s="9" t="s">
        <v>99</v>
      </c>
      <c r="O61" s="9" t="s">
        <v>99</v>
      </c>
      <c r="P61" s="9" t="s">
        <v>99</v>
      </c>
      <c r="Q61" s="9" t="s">
        <v>99</v>
      </c>
      <c r="R61" s="9" t="s">
        <v>99</v>
      </c>
      <c r="S61" s="9" t="s">
        <v>99</v>
      </c>
      <c r="T61" s="9" t="s">
        <v>99</v>
      </c>
      <c r="U61" s="9" t="s">
        <v>99</v>
      </c>
      <c r="V61" s="9" t="s">
        <v>99</v>
      </c>
    </row>
    <row r="62" spans="1:22" ht="14.25" x14ac:dyDescent="0.25">
      <c r="A62" s="5" t="s">
        <v>130</v>
      </c>
      <c r="B62" s="9" t="s">
        <v>99</v>
      </c>
      <c r="C62" s="9" t="s">
        <v>99</v>
      </c>
      <c r="D62" s="9" t="s">
        <v>99</v>
      </c>
      <c r="E62" s="9" t="s">
        <v>99</v>
      </c>
      <c r="F62" s="9" t="s">
        <v>99</v>
      </c>
      <c r="G62" s="9" t="s">
        <v>99</v>
      </c>
      <c r="H62" s="9" t="s">
        <v>99</v>
      </c>
      <c r="I62" s="9" t="s">
        <v>99</v>
      </c>
      <c r="J62" s="9" t="s">
        <v>99</v>
      </c>
      <c r="K62" s="9" t="s">
        <v>99</v>
      </c>
      <c r="L62" s="9" t="s">
        <v>99</v>
      </c>
      <c r="M62" s="9" t="s">
        <v>99</v>
      </c>
      <c r="N62" s="9" t="s">
        <v>99</v>
      </c>
      <c r="O62" s="9" t="s">
        <v>99</v>
      </c>
      <c r="P62" s="9" t="s">
        <v>99</v>
      </c>
      <c r="Q62" s="9" t="s">
        <v>99</v>
      </c>
      <c r="R62" s="9" t="s">
        <v>99</v>
      </c>
      <c r="S62" s="9" t="s">
        <v>99</v>
      </c>
      <c r="T62" s="9" t="s">
        <v>99</v>
      </c>
      <c r="U62" s="9" t="s">
        <v>99</v>
      </c>
      <c r="V62" s="9" t="s">
        <v>99</v>
      </c>
    </row>
    <row r="63" spans="1:22" ht="15" thickBot="1" x14ac:dyDescent="0.3">
      <c r="A63" s="6" t="s">
        <v>131</v>
      </c>
      <c r="B63" s="10" t="s">
        <v>99</v>
      </c>
      <c r="C63" s="10" t="s">
        <v>99</v>
      </c>
      <c r="D63" s="10" t="s">
        <v>99</v>
      </c>
      <c r="E63" s="10" t="s">
        <v>99</v>
      </c>
      <c r="F63" s="10" t="s">
        <v>99</v>
      </c>
      <c r="G63" s="10" t="s">
        <v>99</v>
      </c>
      <c r="H63" s="10" t="s">
        <v>99</v>
      </c>
      <c r="I63" s="10" t="s">
        <v>99</v>
      </c>
      <c r="J63" s="10" t="s">
        <v>99</v>
      </c>
      <c r="K63" s="10" t="s">
        <v>99</v>
      </c>
      <c r="L63" s="10" t="s">
        <v>99</v>
      </c>
      <c r="M63" s="10" t="s">
        <v>99</v>
      </c>
      <c r="N63" s="10" t="s">
        <v>99</v>
      </c>
      <c r="O63" s="10" t="s">
        <v>99</v>
      </c>
      <c r="P63" s="10" t="s">
        <v>99</v>
      </c>
      <c r="Q63" s="10" t="s">
        <v>99</v>
      </c>
      <c r="R63" s="10" t="s">
        <v>99</v>
      </c>
      <c r="S63" s="10" t="s">
        <v>99</v>
      </c>
      <c r="T63" s="10" t="s">
        <v>99</v>
      </c>
      <c r="U63" s="10" t="s">
        <v>99</v>
      </c>
      <c r="V63" s="10" t="s">
        <v>99</v>
      </c>
    </row>
    <row r="64" spans="1:22" ht="15" thickBot="1" x14ac:dyDescent="0.3">
      <c r="A64" s="116">
        <v>2007</v>
      </c>
      <c r="B64" s="117" t="s">
        <v>77</v>
      </c>
      <c r="C64" s="117" t="s">
        <v>74</v>
      </c>
      <c r="D64" s="117" t="s">
        <v>87</v>
      </c>
      <c r="E64" s="117" t="s">
        <v>88</v>
      </c>
      <c r="F64" s="117" t="s">
        <v>78</v>
      </c>
      <c r="G64" s="117" t="s">
        <v>90</v>
      </c>
      <c r="H64" s="117" t="s">
        <v>79</v>
      </c>
      <c r="I64" s="117" t="s">
        <v>108</v>
      </c>
      <c r="J64" s="117" t="s">
        <v>109</v>
      </c>
      <c r="K64" s="117" t="s">
        <v>83</v>
      </c>
      <c r="L64" s="117" t="s">
        <v>76</v>
      </c>
      <c r="M64" s="117" t="s">
        <v>91</v>
      </c>
      <c r="N64" s="117" t="s">
        <v>86</v>
      </c>
      <c r="O64" s="117" t="s">
        <v>85</v>
      </c>
      <c r="P64" s="117" t="s">
        <v>110</v>
      </c>
      <c r="Q64" s="117" t="s">
        <v>82</v>
      </c>
      <c r="R64" s="117" t="s">
        <v>94</v>
      </c>
      <c r="S64" s="117" t="s">
        <v>93</v>
      </c>
      <c r="T64" s="117" t="s">
        <v>92</v>
      </c>
      <c r="U64" s="117" t="s">
        <v>89</v>
      </c>
      <c r="V64" s="117" t="s">
        <v>75</v>
      </c>
    </row>
    <row r="65" spans="1:32" ht="14.25" x14ac:dyDescent="0.25">
      <c r="A65" s="4" t="s">
        <v>128</v>
      </c>
      <c r="B65" s="8" t="s">
        <v>99</v>
      </c>
      <c r="C65" s="8" t="s">
        <v>99</v>
      </c>
      <c r="D65" s="8" t="s">
        <v>99</v>
      </c>
      <c r="E65" s="8" t="s">
        <v>99</v>
      </c>
      <c r="F65" s="8" t="s">
        <v>99</v>
      </c>
      <c r="G65" s="8" t="s">
        <v>99</v>
      </c>
      <c r="H65" s="8" t="s">
        <v>99</v>
      </c>
      <c r="I65" s="8" t="s">
        <v>99</v>
      </c>
      <c r="J65" s="8" t="s">
        <v>99</v>
      </c>
      <c r="K65" s="8" t="s">
        <v>99</v>
      </c>
      <c r="L65" s="8" t="s">
        <v>99</v>
      </c>
      <c r="M65" s="8" t="s">
        <v>99</v>
      </c>
      <c r="N65" s="8" t="s">
        <v>99</v>
      </c>
      <c r="O65" s="8" t="s">
        <v>99</v>
      </c>
      <c r="P65" s="8" t="s">
        <v>99</v>
      </c>
      <c r="Q65" s="8" t="s">
        <v>99</v>
      </c>
      <c r="R65" s="8" t="s">
        <v>99</v>
      </c>
      <c r="S65" s="8" t="s">
        <v>99</v>
      </c>
      <c r="T65" s="8" t="s">
        <v>99</v>
      </c>
      <c r="U65" s="8" t="s">
        <v>99</v>
      </c>
      <c r="V65" s="8" t="s">
        <v>99</v>
      </c>
    </row>
    <row r="66" spans="1:32" ht="14.25" x14ac:dyDescent="0.25">
      <c r="A66" s="5" t="s">
        <v>129</v>
      </c>
      <c r="B66" s="9" t="s">
        <v>99</v>
      </c>
      <c r="C66" s="9" t="s">
        <v>99</v>
      </c>
      <c r="D66" s="9" t="s">
        <v>99</v>
      </c>
      <c r="E66" s="9" t="s">
        <v>99</v>
      </c>
      <c r="F66" s="9" t="s">
        <v>99</v>
      </c>
      <c r="G66" s="9" t="s">
        <v>99</v>
      </c>
      <c r="H66" s="9" t="s">
        <v>99</v>
      </c>
      <c r="I66" s="9" t="s">
        <v>99</v>
      </c>
      <c r="J66" s="9" t="s">
        <v>99</v>
      </c>
      <c r="K66" s="9" t="s">
        <v>99</v>
      </c>
      <c r="L66" s="9" t="s">
        <v>99</v>
      </c>
      <c r="M66" s="9" t="s">
        <v>99</v>
      </c>
      <c r="N66" s="9" t="s">
        <v>99</v>
      </c>
      <c r="O66" s="9" t="s">
        <v>99</v>
      </c>
      <c r="P66" s="9" t="s">
        <v>99</v>
      </c>
      <c r="Q66" s="9" t="s">
        <v>99</v>
      </c>
      <c r="R66" s="9" t="s">
        <v>99</v>
      </c>
      <c r="S66" s="9" t="s">
        <v>99</v>
      </c>
      <c r="T66" s="9" t="s">
        <v>99</v>
      </c>
      <c r="U66" s="9" t="s">
        <v>99</v>
      </c>
      <c r="V66" s="9" t="s">
        <v>99</v>
      </c>
    </row>
    <row r="67" spans="1:32" ht="14.25" x14ac:dyDescent="0.25">
      <c r="A67" s="5" t="s">
        <v>130</v>
      </c>
      <c r="B67" s="9" t="s">
        <v>99</v>
      </c>
      <c r="C67" s="9" t="s">
        <v>99</v>
      </c>
      <c r="D67" s="9" t="s">
        <v>99</v>
      </c>
      <c r="E67" s="9" t="s">
        <v>99</v>
      </c>
      <c r="F67" s="9" t="s">
        <v>99</v>
      </c>
      <c r="G67" s="9" t="s">
        <v>99</v>
      </c>
      <c r="H67" s="9" t="s">
        <v>99</v>
      </c>
      <c r="I67" s="9" t="s">
        <v>99</v>
      </c>
      <c r="J67" s="9" t="s">
        <v>99</v>
      </c>
      <c r="K67" s="9" t="s">
        <v>99</v>
      </c>
      <c r="L67" s="9" t="s">
        <v>99</v>
      </c>
      <c r="M67" s="9" t="s">
        <v>99</v>
      </c>
      <c r="N67" s="9" t="s">
        <v>99</v>
      </c>
      <c r="O67" s="9" t="s">
        <v>99</v>
      </c>
      <c r="P67" s="9" t="s">
        <v>99</v>
      </c>
      <c r="Q67" s="9" t="s">
        <v>99</v>
      </c>
      <c r="R67" s="9" t="s">
        <v>99</v>
      </c>
      <c r="S67" s="9" t="s">
        <v>99</v>
      </c>
      <c r="T67" s="9" t="s">
        <v>99</v>
      </c>
      <c r="U67" s="9" t="s">
        <v>99</v>
      </c>
      <c r="V67" s="9" t="s">
        <v>99</v>
      </c>
    </row>
    <row r="68" spans="1:32" ht="15" thickBot="1" x14ac:dyDescent="0.3">
      <c r="A68" s="6" t="s">
        <v>131</v>
      </c>
      <c r="B68" s="10" t="s">
        <v>99</v>
      </c>
      <c r="C68" s="10" t="s">
        <v>99</v>
      </c>
      <c r="D68" s="10" t="s">
        <v>99</v>
      </c>
      <c r="E68" s="10" t="s">
        <v>99</v>
      </c>
      <c r="F68" s="10" t="s">
        <v>99</v>
      </c>
      <c r="G68" s="10" t="s">
        <v>99</v>
      </c>
      <c r="H68" s="10" t="s">
        <v>99</v>
      </c>
      <c r="I68" s="10" t="s">
        <v>99</v>
      </c>
      <c r="J68" s="10" t="s">
        <v>99</v>
      </c>
      <c r="K68" s="10" t="s">
        <v>99</v>
      </c>
      <c r="L68" s="10" t="s">
        <v>99</v>
      </c>
      <c r="M68" s="10" t="s">
        <v>99</v>
      </c>
      <c r="N68" s="10" t="s">
        <v>99</v>
      </c>
      <c r="O68" s="10" t="s">
        <v>99</v>
      </c>
      <c r="P68" s="10" t="s">
        <v>99</v>
      </c>
      <c r="Q68" s="10" t="s">
        <v>99</v>
      </c>
      <c r="R68" s="10" t="s">
        <v>99</v>
      </c>
      <c r="S68" s="10" t="s">
        <v>99</v>
      </c>
      <c r="T68" s="10" t="s">
        <v>99</v>
      </c>
      <c r="U68" s="10" t="s">
        <v>99</v>
      </c>
      <c r="V68" s="10" t="s">
        <v>99</v>
      </c>
    </row>
    <row r="69" spans="1:32" ht="15" thickBot="1" x14ac:dyDescent="0.3">
      <c r="A69" s="116">
        <v>2006</v>
      </c>
      <c r="B69" s="117" t="s">
        <v>77</v>
      </c>
      <c r="C69" s="117" t="s">
        <v>74</v>
      </c>
      <c r="D69" s="117" t="s">
        <v>87</v>
      </c>
      <c r="E69" s="117" t="s">
        <v>88</v>
      </c>
      <c r="F69" s="117" t="s">
        <v>78</v>
      </c>
      <c r="G69" s="117" t="s">
        <v>90</v>
      </c>
      <c r="H69" s="117" t="s">
        <v>79</v>
      </c>
      <c r="I69" s="117" t="s">
        <v>108</v>
      </c>
      <c r="J69" s="117" t="s">
        <v>109</v>
      </c>
      <c r="K69" s="117" t="s">
        <v>83</v>
      </c>
      <c r="L69" s="117" t="s">
        <v>76</v>
      </c>
      <c r="M69" s="117" t="s">
        <v>91</v>
      </c>
      <c r="N69" s="117" t="s">
        <v>86</v>
      </c>
      <c r="O69" s="117" t="s">
        <v>85</v>
      </c>
      <c r="P69" s="117" t="s">
        <v>110</v>
      </c>
      <c r="Q69" s="117" t="s">
        <v>82</v>
      </c>
      <c r="R69" s="117" t="s">
        <v>94</v>
      </c>
      <c r="S69" s="117" t="s">
        <v>93</v>
      </c>
      <c r="T69" s="117" t="s">
        <v>92</v>
      </c>
      <c r="U69" s="117" t="s">
        <v>89</v>
      </c>
      <c r="V69" s="117" t="s">
        <v>75</v>
      </c>
    </row>
    <row r="70" spans="1:32" ht="14.25" x14ac:dyDescent="0.25">
      <c r="A70" s="4" t="s">
        <v>128</v>
      </c>
      <c r="B70" s="9" t="s">
        <v>99</v>
      </c>
      <c r="C70" s="9" t="s">
        <v>99</v>
      </c>
      <c r="D70" s="9" t="s">
        <v>99</v>
      </c>
      <c r="E70" s="9" t="s">
        <v>99</v>
      </c>
      <c r="F70" s="9" t="s">
        <v>99</v>
      </c>
      <c r="G70" s="9" t="s">
        <v>99</v>
      </c>
      <c r="H70" s="9" t="s">
        <v>99</v>
      </c>
      <c r="I70" s="9" t="s">
        <v>99</v>
      </c>
      <c r="J70" s="9" t="s">
        <v>99</v>
      </c>
      <c r="K70" s="9" t="s">
        <v>99</v>
      </c>
      <c r="L70" s="9" t="s">
        <v>99</v>
      </c>
      <c r="M70" s="9" t="s">
        <v>99</v>
      </c>
      <c r="N70" s="9" t="s">
        <v>99</v>
      </c>
      <c r="O70" s="9" t="s">
        <v>99</v>
      </c>
      <c r="P70" s="9" t="s">
        <v>99</v>
      </c>
      <c r="Q70" s="9" t="s">
        <v>99</v>
      </c>
      <c r="R70" s="9" t="s">
        <v>99</v>
      </c>
      <c r="S70" s="9" t="s">
        <v>99</v>
      </c>
      <c r="T70" s="9" t="s">
        <v>99</v>
      </c>
      <c r="U70" s="9" t="s">
        <v>99</v>
      </c>
      <c r="V70" s="9" t="s">
        <v>99</v>
      </c>
    </row>
    <row r="71" spans="1:32" ht="14.25" x14ac:dyDescent="0.25">
      <c r="A71" s="5" t="s">
        <v>129</v>
      </c>
      <c r="B71" s="9" t="s">
        <v>99</v>
      </c>
      <c r="C71" s="9" t="s">
        <v>99</v>
      </c>
      <c r="D71" s="9" t="s">
        <v>99</v>
      </c>
      <c r="E71" s="9" t="s">
        <v>99</v>
      </c>
      <c r="F71" s="9" t="s">
        <v>99</v>
      </c>
      <c r="G71" s="9" t="s">
        <v>99</v>
      </c>
      <c r="H71" s="9" t="s">
        <v>99</v>
      </c>
      <c r="I71" s="9" t="s">
        <v>99</v>
      </c>
      <c r="J71" s="9" t="s">
        <v>99</v>
      </c>
      <c r="K71" s="9" t="s">
        <v>99</v>
      </c>
      <c r="L71" s="9" t="s">
        <v>99</v>
      </c>
      <c r="M71" s="9" t="s">
        <v>99</v>
      </c>
      <c r="N71" s="9" t="s">
        <v>99</v>
      </c>
      <c r="O71" s="9" t="s">
        <v>99</v>
      </c>
      <c r="P71" s="9" t="s">
        <v>99</v>
      </c>
      <c r="Q71" s="9" t="s">
        <v>99</v>
      </c>
      <c r="R71" s="9" t="s">
        <v>99</v>
      </c>
      <c r="S71" s="9" t="s">
        <v>99</v>
      </c>
      <c r="T71" s="9" t="s">
        <v>99</v>
      </c>
      <c r="U71" s="9" t="s">
        <v>99</v>
      </c>
      <c r="V71" s="9" t="s">
        <v>99</v>
      </c>
    </row>
    <row r="72" spans="1:32" ht="14.25" x14ac:dyDescent="0.25">
      <c r="A72" s="5" t="s">
        <v>130</v>
      </c>
      <c r="B72" s="9" t="s">
        <v>99</v>
      </c>
      <c r="C72" s="9" t="s">
        <v>99</v>
      </c>
      <c r="D72" s="9" t="s">
        <v>99</v>
      </c>
      <c r="E72" s="9" t="s">
        <v>99</v>
      </c>
      <c r="F72" s="9" t="s">
        <v>99</v>
      </c>
      <c r="G72" s="9" t="s">
        <v>99</v>
      </c>
      <c r="H72" s="9" t="s">
        <v>99</v>
      </c>
      <c r="I72" s="9" t="s">
        <v>99</v>
      </c>
      <c r="J72" s="9" t="s">
        <v>99</v>
      </c>
      <c r="K72" s="9" t="s">
        <v>99</v>
      </c>
      <c r="L72" s="9" t="s">
        <v>99</v>
      </c>
      <c r="M72" s="9" t="s">
        <v>99</v>
      </c>
      <c r="N72" s="9" t="s">
        <v>99</v>
      </c>
      <c r="O72" s="9" t="s">
        <v>99</v>
      </c>
      <c r="P72" s="9" t="s">
        <v>99</v>
      </c>
      <c r="Q72" s="9" t="s">
        <v>99</v>
      </c>
      <c r="R72" s="9" t="s">
        <v>99</v>
      </c>
      <c r="S72" s="9" t="s">
        <v>99</v>
      </c>
      <c r="T72" s="9" t="s">
        <v>99</v>
      </c>
      <c r="U72" s="9" t="s">
        <v>99</v>
      </c>
      <c r="V72" s="9" t="s">
        <v>99</v>
      </c>
    </row>
    <row r="73" spans="1:32" ht="15" thickBot="1" x14ac:dyDescent="0.3">
      <c r="A73" s="6" t="s">
        <v>131</v>
      </c>
      <c r="B73" s="9" t="s">
        <v>99</v>
      </c>
      <c r="C73" s="9" t="s">
        <v>99</v>
      </c>
      <c r="D73" s="9" t="s">
        <v>99</v>
      </c>
      <c r="E73" s="9" t="s">
        <v>99</v>
      </c>
      <c r="F73" s="9" t="s">
        <v>99</v>
      </c>
      <c r="G73" s="9" t="s">
        <v>99</v>
      </c>
      <c r="H73" s="9" t="s">
        <v>99</v>
      </c>
      <c r="I73" s="9" t="s">
        <v>99</v>
      </c>
      <c r="J73" s="9" t="s">
        <v>99</v>
      </c>
      <c r="K73" s="9" t="s">
        <v>99</v>
      </c>
      <c r="L73" s="9" t="s">
        <v>99</v>
      </c>
      <c r="M73" s="9" t="s">
        <v>99</v>
      </c>
      <c r="N73" s="9" t="s">
        <v>99</v>
      </c>
      <c r="O73" s="9" t="s">
        <v>99</v>
      </c>
      <c r="P73" s="9" t="s">
        <v>99</v>
      </c>
      <c r="Q73" s="9" t="s">
        <v>99</v>
      </c>
      <c r="R73" s="9" t="s">
        <v>99</v>
      </c>
      <c r="S73" s="9" t="s">
        <v>99</v>
      </c>
      <c r="T73" s="9" t="s">
        <v>99</v>
      </c>
      <c r="U73" s="9" t="s">
        <v>99</v>
      </c>
      <c r="V73" s="9" t="s">
        <v>99</v>
      </c>
    </row>
    <row r="75" spans="1:32" x14ac:dyDescent="0.25">
      <c r="A75" s="3" t="s">
        <v>111</v>
      </c>
    </row>
    <row r="76" spans="1:32" ht="14.25" thickBot="1" x14ac:dyDescent="0.3">
      <c r="A76" s="32"/>
    </row>
    <row r="77" spans="1:32" s="28" customFormat="1" ht="42.75" customHeight="1" x14ac:dyDescent="0.25">
      <c r="A77" s="113" t="s">
        <v>135</v>
      </c>
      <c r="B77" s="104" t="s">
        <v>112</v>
      </c>
      <c r="C77" s="105" t="s">
        <v>113</v>
      </c>
      <c r="D77" s="1"/>
      <c r="E77" s="1"/>
      <c r="F77" s="113" t="s">
        <v>135</v>
      </c>
      <c r="G77" s="117" t="s">
        <v>114</v>
      </c>
      <c r="H77" s="117" t="s">
        <v>115</v>
      </c>
      <c r="I77" s="117" t="s">
        <v>116</v>
      </c>
      <c r="J77" s="117" t="s">
        <v>117</v>
      </c>
      <c r="K77" s="117" t="s">
        <v>118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3.5" customHeight="1" x14ac:dyDescent="0.25">
      <c r="A78" s="37">
        <v>2019</v>
      </c>
      <c r="B78" s="21">
        <f>50+(50*(B93-B90))+(25*(B92-B91))</f>
        <v>42.80433060470029</v>
      </c>
      <c r="C78" s="43">
        <f>50+(50*(C93-C90))+(25*(C92-C91))</f>
        <v>41.606728538283058</v>
      </c>
      <c r="F78" s="37">
        <v>2019</v>
      </c>
      <c r="G78" s="21">
        <f>50+(50*(G93-G90))+(25*(G92-G91))</f>
        <v>46.68599834299917</v>
      </c>
      <c r="H78" s="43">
        <f>50+(50*(H93-H90))+(25*(H92-H91))</f>
        <v>44.853273137697521</v>
      </c>
      <c r="I78" s="21">
        <f t="shared" ref="I78:K78" si="4">50+(50*(I93-I90))+(25*(I92-I91))</f>
        <v>40.013097576948269</v>
      </c>
      <c r="J78" s="43">
        <f t="shared" si="4"/>
        <v>40.998396150761835</v>
      </c>
      <c r="K78" s="21">
        <f t="shared" si="4"/>
        <v>38.663861125723308</v>
      </c>
    </row>
    <row r="79" spans="1:32" ht="13.5" customHeight="1" x14ac:dyDescent="0.25">
      <c r="A79" s="37">
        <v>2017</v>
      </c>
      <c r="B79" s="21">
        <f>50+(50*(B98-B95))+(25*(B97-B96))</f>
        <v>39.924181963288113</v>
      </c>
      <c r="C79" s="43">
        <f>50+(50*(C98-C95))+(25*(C97-C96))</f>
        <v>38.146551724137929</v>
      </c>
      <c r="F79" s="37">
        <v>2017</v>
      </c>
      <c r="G79" s="21">
        <f>50+(50*(G98-G95))+(25*(G97-G96))</f>
        <v>48.03921568627451</v>
      </c>
      <c r="H79" s="43">
        <f>50+(50*(H98-H95))+(25*(H97-H96))</f>
        <v>44.822006472491907</v>
      </c>
      <c r="I79" s="21">
        <f t="shared" ref="I79:K79" si="5">50+(50*(I98-I95))+(25*(I97-I96))</f>
        <v>37.413394919168596</v>
      </c>
      <c r="J79" s="43">
        <f t="shared" si="5"/>
        <v>34.137577002053384</v>
      </c>
      <c r="K79" s="21">
        <f t="shared" si="5"/>
        <v>32.545931758530187</v>
      </c>
    </row>
    <row r="80" spans="1:32" ht="13.5" customHeight="1" x14ac:dyDescent="0.25">
      <c r="A80" s="37">
        <v>2016</v>
      </c>
      <c r="B80" s="21">
        <f>50+(50*(B103-B100))+(25*(B102-B101))</f>
        <v>38.227513227513228</v>
      </c>
      <c r="C80" s="43">
        <f>50+(50*(C103-C100))+(25*(C102-C101))</f>
        <v>36.116344795101277</v>
      </c>
      <c r="F80" s="37">
        <v>2016</v>
      </c>
      <c r="G80" s="21">
        <f>50+(50*(G103-G100))+(25*(G102-G101))</f>
        <v>43.380566801619437</v>
      </c>
      <c r="H80" s="43">
        <f>50+(50*(H103-H100))+(25*(H102-H101))</f>
        <v>39.913083257090577</v>
      </c>
      <c r="I80" s="21">
        <f t="shared" ref="I80:K80" si="6">50+(50*(I103-I100))+(25*(I102-I101))</f>
        <v>35.827702702702702</v>
      </c>
      <c r="J80" s="43">
        <f t="shared" si="6"/>
        <v>36.752136752136749</v>
      </c>
      <c r="K80" s="21">
        <f t="shared" si="6"/>
        <v>30.838641188959659</v>
      </c>
    </row>
    <row r="81" spans="1:11" ht="13.5" customHeight="1" x14ac:dyDescent="0.25">
      <c r="A81" s="37">
        <v>2014</v>
      </c>
      <c r="B81" s="21" t="s">
        <v>99</v>
      </c>
      <c r="C81" s="43" t="s">
        <v>99</v>
      </c>
      <c r="F81" s="37">
        <v>2014</v>
      </c>
      <c r="G81" s="21" t="s">
        <v>99</v>
      </c>
      <c r="H81" s="43" t="s">
        <v>99</v>
      </c>
      <c r="I81" s="21" t="s">
        <v>99</v>
      </c>
      <c r="J81" s="43" t="s">
        <v>99</v>
      </c>
      <c r="K81" s="21" t="s">
        <v>99</v>
      </c>
    </row>
    <row r="82" spans="1:11" ht="13.5" customHeight="1" x14ac:dyDescent="0.25">
      <c r="A82" s="37">
        <v>2012</v>
      </c>
      <c r="B82" s="21" t="s">
        <v>99</v>
      </c>
      <c r="C82" s="43" t="s">
        <v>99</v>
      </c>
      <c r="F82" s="37">
        <v>2012</v>
      </c>
      <c r="G82" s="21" t="s">
        <v>99</v>
      </c>
      <c r="H82" s="43" t="s">
        <v>99</v>
      </c>
      <c r="I82" s="21" t="s">
        <v>99</v>
      </c>
      <c r="J82" s="43" t="s">
        <v>99</v>
      </c>
      <c r="K82" s="21" t="s">
        <v>99</v>
      </c>
    </row>
    <row r="83" spans="1:11" ht="13.5" customHeight="1" x14ac:dyDescent="0.25">
      <c r="A83" s="37">
        <v>2009</v>
      </c>
      <c r="B83" s="21" t="s">
        <v>99</v>
      </c>
      <c r="C83" s="21" t="s">
        <v>99</v>
      </c>
      <c r="F83" s="37">
        <v>2009</v>
      </c>
      <c r="G83" s="21" t="s">
        <v>99</v>
      </c>
      <c r="H83" s="21" t="s">
        <v>99</v>
      </c>
      <c r="I83" s="21" t="s">
        <v>99</v>
      </c>
      <c r="J83" s="21" t="s">
        <v>99</v>
      </c>
      <c r="K83" s="21" t="s">
        <v>99</v>
      </c>
    </row>
    <row r="84" spans="1:11" ht="13.5" customHeight="1" x14ac:dyDescent="0.25">
      <c r="A84" s="37">
        <v>2008</v>
      </c>
      <c r="B84" s="21" t="s">
        <v>99</v>
      </c>
      <c r="C84" s="21" t="s">
        <v>99</v>
      </c>
      <c r="F84" s="37">
        <v>2008</v>
      </c>
      <c r="G84" s="21" t="s">
        <v>99</v>
      </c>
      <c r="H84" s="21" t="s">
        <v>99</v>
      </c>
      <c r="I84" s="21" t="s">
        <v>99</v>
      </c>
      <c r="J84" s="21" t="s">
        <v>99</v>
      </c>
      <c r="K84" s="21" t="s">
        <v>99</v>
      </c>
    </row>
    <row r="85" spans="1:11" ht="13.5" customHeight="1" x14ac:dyDescent="0.25">
      <c r="A85" s="37">
        <v>2007</v>
      </c>
      <c r="B85" s="21" t="s">
        <v>99</v>
      </c>
      <c r="C85" s="21" t="s">
        <v>99</v>
      </c>
      <c r="F85" s="37">
        <v>2007</v>
      </c>
      <c r="G85" s="21" t="s">
        <v>99</v>
      </c>
      <c r="H85" s="21" t="s">
        <v>99</v>
      </c>
      <c r="I85" s="21" t="s">
        <v>99</v>
      </c>
      <c r="J85" s="21" t="s">
        <v>99</v>
      </c>
      <c r="K85" s="21" t="s">
        <v>99</v>
      </c>
    </row>
    <row r="86" spans="1:11" ht="13.5" customHeight="1" thickBot="1" x14ac:dyDescent="0.3">
      <c r="A86" s="40">
        <v>2006</v>
      </c>
      <c r="B86" s="21" t="s">
        <v>99</v>
      </c>
      <c r="C86" s="21" t="s">
        <v>99</v>
      </c>
      <c r="F86" s="40">
        <v>2006</v>
      </c>
      <c r="G86" s="21" t="s">
        <v>99</v>
      </c>
      <c r="H86" s="21" t="s">
        <v>99</v>
      </c>
      <c r="I86" s="21" t="s">
        <v>99</v>
      </c>
      <c r="J86" s="21" t="s">
        <v>99</v>
      </c>
      <c r="K86" s="21" t="s">
        <v>99</v>
      </c>
    </row>
    <row r="87" spans="1:11" x14ac:dyDescent="0.25">
      <c r="A87" s="32"/>
    </row>
    <row r="88" spans="1:11" ht="14.25" thickBot="1" x14ac:dyDescent="0.3">
      <c r="A88" s="166" t="s">
        <v>119</v>
      </c>
      <c r="B88" s="166"/>
      <c r="C88" s="166"/>
      <c r="D88" s="42"/>
      <c r="F88" s="166" t="s">
        <v>120</v>
      </c>
      <c r="G88" s="166"/>
      <c r="H88" s="166"/>
      <c r="I88" s="166"/>
      <c r="J88" s="166"/>
      <c r="K88" s="166"/>
    </row>
    <row r="89" spans="1:11" ht="15" thickBot="1" x14ac:dyDescent="0.3">
      <c r="A89" s="116">
        <v>2019</v>
      </c>
      <c r="B89" s="117" t="s">
        <v>112</v>
      </c>
      <c r="C89" s="117" t="s">
        <v>113</v>
      </c>
      <c r="F89" s="118">
        <v>2019</v>
      </c>
      <c r="G89" s="119" t="s">
        <v>121</v>
      </c>
      <c r="H89" s="119" t="s">
        <v>115</v>
      </c>
      <c r="I89" s="119" t="s">
        <v>116</v>
      </c>
      <c r="J89" s="119" t="s">
        <v>117</v>
      </c>
      <c r="K89" s="119" t="s">
        <v>118</v>
      </c>
    </row>
    <row r="90" spans="1:11" ht="14.25" x14ac:dyDescent="0.25">
      <c r="A90" s="4" t="s">
        <v>128</v>
      </c>
      <c r="B90" s="9">
        <v>0.13387905994190652</v>
      </c>
      <c r="C90" s="9">
        <v>0.13062645011600929</v>
      </c>
      <c r="F90" s="4" t="s">
        <v>128</v>
      </c>
      <c r="G90" s="13">
        <v>8.7821043910521951E-2</v>
      </c>
      <c r="H90" s="13">
        <v>0.10519187358916479</v>
      </c>
      <c r="I90" s="13">
        <v>0.15389652914210872</v>
      </c>
      <c r="J90" s="13">
        <v>0.14755412991178829</v>
      </c>
      <c r="K90" s="13">
        <v>0.16412414518674381</v>
      </c>
    </row>
    <row r="91" spans="1:11" ht="14.25" x14ac:dyDescent="0.25">
      <c r="A91" s="5" t="s">
        <v>129</v>
      </c>
      <c r="B91" s="9">
        <v>0.46395563770794823</v>
      </c>
      <c r="C91" s="9">
        <v>0.4900232018561485</v>
      </c>
      <c r="F91" s="5" t="s">
        <v>129</v>
      </c>
      <c r="G91" s="9">
        <v>0.45401822700911348</v>
      </c>
      <c r="H91" s="9">
        <v>0.46681715575620769</v>
      </c>
      <c r="I91" s="9">
        <v>0.48592010478061559</v>
      </c>
      <c r="J91" s="9">
        <v>0.47794707297514027</v>
      </c>
      <c r="K91" s="9">
        <v>0.4992109416096791</v>
      </c>
    </row>
    <row r="92" spans="1:11" ht="14.25" x14ac:dyDescent="0.25">
      <c r="A92" s="5" t="s">
        <v>130</v>
      </c>
      <c r="B92" s="9">
        <v>0.36044362292051757</v>
      </c>
      <c r="C92" s="9">
        <v>0.34315545243619489</v>
      </c>
      <c r="F92" s="5" t="s">
        <v>130</v>
      </c>
      <c r="G92" s="9">
        <v>0.41922120961060488</v>
      </c>
      <c r="H92" s="9">
        <v>0.38465011286681716</v>
      </c>
      <c r="I92" s="9">
        <v>0.32612966601178783</v>
      </c>
      <c r="J92" s="9">
        <v>0.3360064153969527</v>
      </c>
      <c r="K92" s="9">
        <v>0.29931614939505524</v>
      </c>
    </row>
    <row r="93" spans="1:11" ht="15" thickBot="1" x14ac:dyDescent="0.3">
      <c r="A93" s="6" t="s">
        <v>131</v>
      </c>
      <c r="B93" s="9">
        <v>4.1721679429627671E-2</v>
      </c>
      <c r="C93" s="9">
        <v>3.6194895591647333E-2</v>
      </c>
      <c r="F93" s="6" t="s">
        <v>131</v>
      </c>
      <c r="G93" s="9">
        <v>3.8939519469759737E-2</v>
      </c>
      <c r="H93" s="9">
        <v>4.3340857787810376E-2</v>
      </c>
      <c r="I93" s="9">
        <v>3.4053700065487885E-2</v>
      </c>
      <c r="J93" s="9">
        <v>3.8492381716118684E-2</v>
      </c>
      <c r="K93" s="9">
        <v>3.7348763808521833E-2</v>
      </c>
    </row>
    <row r="94" spans="1:11" ht="15" thickBot="1" x14ac:dyDescent="0.3">
      <c r="A94" s="116">
        <v>2017</v>
      </c>
      <c r="B94" s="117" t="s">
        <v>112</v>
      </c>
      <c r="C94" s="117" t="s">
        <v>113</v>
      </c>
      <c r="F94" s="117">
        <v>2017</v>
      </c>
      <c r="G94" s="119" t="s">
        <v>121</v>
      </c>
      <c r="H94" s="119" t="s">
        <v>115</v>
      </c>
      <c r="I94" s="119" t="s">
        <v>116</v>
      </c>
      <c r="J94" s="119" t="s">
        <v>117</v>
      </c>
      <c r="K94" s="119" t="s">
        <v>118</v>
      </c>
    </row>
    <row r="95" spans="1:11" ht="14.25" x14ac:dyDescent="0.25">
      <c r="A95" s="4" t="s">
        <v>128</v>
      </c>
      <c r="B95" s="9">
        <v>0.14684756584197925</v>
      </c>
      <c r="C95" s="9">
        <v>0.16047745358090185</v>
      </c>
      <c r="F95" s="4" t="s">
        <v>128</v>
      </c>
      <c r="G95" s="13">
        <v>6.535947712418301E-2</v>
      </c>
      <c r="H95" s="13">
        <v>0.10194174757281553</v>
      </c>
      <c r="I95" s="13">
        <v>0.17551963048498845</v>
      </c>
      <c r="J95" s="13">
        <v>0.1971252566735113</v>
      </c>
      <c r="K95" s="13">
        <v>0.2125984251968504</v>
      </c>
    </row>
    <row r="96" spans="1:11" ht="14.25" x14ac:dyDescent="0.25">
      <c r="A96" s="5" t="s">
        <v>129</v>
      </c>
      <c r="B96" s="9">
        <v>0.49401436552274541</v>
      </c>
      <c r="C96" s="9">
        <v>0.51127320954907163</v>
      </c>
      <c r="F96" s="5" t="s">
        <v>129</v>
      </c>
      <c r="G96" s="9">
        <v>0.4662309368191721</v>
      </c>
      <c r="H96" s="9">
        <v>0.46763754045307443</v>
      </c>
      <c r="I96" s="9">
        <v>0.50115473441108549</v>
      </c>
      <c r="J96" s="9">
        <v>0.53182751540041073</v>
      </c>
      <c r="K96" s="9">
        <v>0.53805774278215224</v>
      </c>
    </row>
    <row r="97" spans="1:11" ht="14.25" x14ac:dyDescent="0.25">
      <c r="A97" s="5" t="s">
        <v>130</v>
      </c>
      <c r="B97" s="9">
        <v>0.3335993615323225</v>
      </c>
      <c r="C97" s="9">
        <v>0.29840848806366049</v>
      </c>
      <c r="F97" s="5" t="s">
        <v>130</v>
      </c>
      <c r="G97" s="9">
        <v>0.41830065359477125</v>
      </c>
      <c r="H97" s="9">
        <v>0.3964401294498382</v>
      </c>
      <c r="I97" s="9">
        <v>0.29792147806004621</v>
      </c>
      <c r="J97" s="9">
        <v>0.25051334702258726</v>
      </c>
      <c r="K97" s="9">
        <v>0.23359580052493439</v>
      </c>
    </row>
    <row r="98" spans="1:11" ht="15" thickBot="1" x14ac:dyDescent="0.3">
      <c r="A98" s="6" t="s">
        <v>131</v>
      </c>
      <c r="B98" s="9">
        <v>2.5538707102952914E-2</v>
      </c>
      <c r="C98" s="9">
        <v>2.9840848806366047E-2</v>
      </c>
      <c r="F98" s="6" t="s">
        <v>131</v>
      </c>
      <c r="G98" s="9">
        <v>5.0108932461873638E-2</v>
      </c>
      <c r="H98" s="9">
        <v>3.3980582524271843E-2</v>
      </c>
      <c r="I98" s="9">
        <v>2.5404157043879903E-2</v>
      </c>
      <c r="J98" s="9">
        <v>2.0533880903490759E-2</v>
      </c>
      <c r="K98" s="9">
        <v>1.5748031496062992E-2</v>
      </c>
    </row>
    <row r="99" spans="1:11" ht="15" thickBot="1" x14ac:dyDescent="0.3">
      <c r="A99" s="116">
        <v>2016</v>
      </c>
      <c r="B99" s="117" t="s">
        <v>112</v>
      </c>
      <c r="C99" s="117" t="s">
        <v>113</v>
      </c>
      <c r="F99" s="117">
        <v>2016</v>
      </c>
      <c r="G99" s="119" t="s">
        <v>133</v>
      </c>
      <c r="H99" s="119" t="s">
        <v>115</v>
      </c>
      <c r="I99" s="119" t="s">
        <v>116</v>
      </c>
      <c r="J99" s="119" t="s">
        <v>117</v>
      </c>
      <c r="K99" s="119" t="s">
        <v>118</v>
      </c>
    </row>
    <row r="100" spans="1:11" ht="14.25" x14ac:dyDescent="0.25">
      <c r="A100" s="4" t="s">
        <v>128</v>
      </c>
      <c r="B100" s="9">
        <v>0.17710944026733499</v>
      </c>
      <c r="C100" s="9">
        <v>0.18982571832312764</v>
      </c>
      <c r="F100" s="4" t="s">
        <v>128</v>
      </c>
      <c r="G100" s="13">
        <v>0.10607287449392713</v>
      </c>
      <c r="H100" s="13">
        <v>0.14867337602927722</v>
      </c>
      <c r="I100" s="13">
        <v>0.19459459459459461</v>
      </c>
      <c r="J100" s="13">
        <v>0.21272554605887939</v>
      </c>
      <c r="K100" s="13">
        <v>0.25159235668789809</v>
      </c>
    </row>
    <row r="101" spans="1:11" ht="14.25" x14ac:dyDescent="0.25">
      <c r="A101" s="5" t="s">
        <v>129</v>
      </c>
      <c r="B101" s="9">
        <v>0.48398774714564186</v>
      </c>
      <c r="C101" s="9">
        <v>0.50682995760715965</v>
      </c>
      <c r="F101" s="5" t="s">
        <v>129</v>
      </c>
      <c r="G101" s="9">
        <v>0.48987854251012147</v>
      </c>
      <c r="H101" s="9">
        <v>0.4967978042086002</v>
      </c>
      <c r="I101" s="9">
        <v>0.5067567567567568</v>
      </c>
      <c r="J101" s="9">
        <v>0.46058879392212726</v>
      </c>
      <c r="K101" s="9">
        <v>0.51220806794055207</v>
      </c>
    </row>
    <row r="102" spans="1:11" ht="14.25" x14ac:dyDescent="0.25">
      <c r="A102" s="5" t="s">
        <v>130</v>
      </c>
      <c r="B102" s="9">
        <v>0.31049846839320522</v>
      </c>
      <c r="C102" s="9">
        <v>0.27555346208195947</v>
      </c>
      <c r="F102" s="5" t="s">
        <v>130</v>
      </c>
      <c r="G102" s="9">
        <v>0.37085020242914979</v>
      </c>
      <c r="H102" s="9">
        <v>0.3183897529734675</v>
      </c>
      <c r="I102" s="9">
        <v>0.26824324324324322</v>
      </c>
      <c r="J102" s="9">
        <v>0.29724596391263058</v>
      </c>
      <c r="K102" s="9">
        <v>0.22346072186836519</v>
      </c>
    </row>
    <row r="103" spans="1:11" ht="15" thickBot="1" x14ac:dyDescent="0.3">
      <c r="A103" s="6" t="s">
        <v>131</v>
      </c>
      <c r="B103" s="9">
        <v>2.8404344193817876E-2</v>
      </c>
      <c r="C103" s="9">
        <v>2.7790861987753178E-2</v>
      </c>
      <c r="F103" s="6" t="s">
        <v>131</v>
      </c>
      <c r="G103" s="9">
        <v>3.3198380566801619E-2</v>
      </c>
      <c r="H103" s="9">
        <v>3.6139066788655076E-2</v>
      </c>
      <c r="I103" s="9">
        <v>3.0405405405405407E-2</v>
      </c>
      <c r="J103" s="9">
        <v>2.9439696106362778E-2</v>
      </c>
      <c r="K103" s="9">
        <v>1.2738853503184716E-2</v>
      </c>
    </row>
    <row r="104" spans="1:11" ht="15" thickBot="1" x14ac:dyDescent="0.3">
      <c r="A104" s="116">
        <v>2014</v>
      </c>
      <c r="B104" s="117" t="s">
        <v>112</v>
      </c>
      <c r="C104" s="117" t="s">
        <v>113</v>
      </c>
      <c r="F104" s="117">
        <v>2014</v>
      </c>
      <c r="G104" s="119" t="s">
        <v>133</v>
      </c>
      <c r="H104" s="119" t="s">
        <v>115</v>
      </c>
      <c r="I104" s="119" t="s">
        <v>116</v>
      </c>
      <c r="J104" s="119" t="s">
        <v>117</v>
      </c>
      <c r="K104" s="119" t="s">
        <v>118</v>
      </c>
    </row>
    <row r="105" spans="1:11" ht="14.25" x14ac:dyDescent="0.25">
      <c r="A105" s="4" t="s">
        <v>128</v>
      </c>
      <c r="B105" s="8" t="s">
        <v>99</v>
      </c>
      <c r="C105" s="8" t="s">
        <v>99</v>
      </c>
      <c r="F105" s="4" t="s">
        <v>128</v>
      </c>
      <c r="G105" s="8" t="s">
        <v>99</v>
      </c>
      <c r="H105" s="8" t="s">
        <v>99</v>
      </c>
      <c r="I105" s="8" t="s">
        <v>99</v>
      </c>
      <c r="J105" s="8" t="s">
        <v>99</v>
      </c>
      <c r="K105" s="8" t="s">
        <v>99</v>
      </c>
    </row>
    <row r="106" spans="1:11" ht="14.25" x14ac:dyDescent="0.25">
      <c r="A106" s="5" t="s">
        <v>129</v>
      </c>
      <c r="B106" s="9" t="s">
        <v>99</v>
      </c>
      <c r="C106" s="9" t="s">
        <v>99</v>
      </c>
      <c r="F106" s="5" t="s">
        <v>129</v>
      </c>
      <c r="G106" s="9" t="s">
        <v>99</v>
      </c>
      <c r="H106" s="9" t="s">
        <v>99</v>
      </c>
      <c r="I106" s="9" t="s">
        <v>99</v>
      </c>
      <c r="J106" s="9" t="s">
        <v>99</v>
      </c>
      <c r="K106" s="9" t="s">
        <v>99</v>
      </c>
    </row>
    <row r="107" spans="1:11" ht="14.25" x14ac:dyDescent="0.25">
      <c r="A107" s="5" t="s">
        <v>130</v>
      </c>
      <c r="B107" s="9" t="s">
        <v>99</v>
      </c>
      <c r="C107" s="9" t="s">
        <v>99</v>
      </c>
      <c r="F107" s="5" t="s">
        <v>130</v>
      </c>
      <c r="G107" s="9" t="s">
        <v>99</v>
      </c>
      <c r="H107" s="9" t="s">
        <v>99</v>
      </c>
      <c r="I107" s="9" t="s">
        <v>99</v>
      </c>
      <c r="J107" s="9" t="s">
        <v>99</v>
      </c>
      <c r="K107" s="9" t="s">
        <v>99</v>
      </c>
    </row>
    <row r="108" spans="1:11" ht="15" thickBot="1" x14ac:dyDescent="0.3">
      <c r="A108" s="6" t="s">
        <v>131</v>
      </c>
      <c r="B108" s="10" t="s">
        <v>99</v>
      </c>
      <c r="C108" s="10" t="s">
        <v>99</v>
      </c>
      <c r="F108" s="6" t="s">
        <v>131</v>
      </c>
      <c r="G108" s="10" t="s">
        <v>99</v>
      </c>
      <c r="H108" s="10" t="s">
        <v>99</v>
      </c>
      <c r="I108" s="10" t="s">
        <v>99</v>
      </c>
      <c r="J108" s="10" t="s">
        <v>99</v>
      </c>
      <c r="K108" s="10" t="s">
        <v>99</v>
      </c>
    </row>
    <row r="109" spans="1:11" ht="15" thickBot="1" x14ac:dyDescent="0.3">
      <c r="A109" s="116">
        <v>2012</v>
      </c>
      <c r="B109" s="117" t="s">
        <v>112</v>
      </c>
      <c r="C109" s="117" t="s">
        <v>113</v>
      </c>
      <c r="F109" s="117">
        <v>2012</v>
      </c>
      <c r="G109" s="119" t="s">
        <v>133</v>
      </c>
      <c r="H109" s="119" t="s">
        <v>115</v>
      </c>
      <c r="I109" s="119" t="s">
        <v>116</v>
      </c>
      <c r="J109" s="119" t="s">
        <v>117</v>
      </c>
      <c r="K109" s="119" t="s">
        <v>118</v>
      </c>
    </row>
    <row r="110" spans="1:11" ht="14.25" x14ac:dyDescent="0.25">
      <c r="A110" s="4" t="s">
        <v>128</v>
      </c>
      <c r="B110" s="8" t="s">
        <v>99</v>
      </c>
      <c r="C110" s="8" t="s">
        <v>99</v>
      </c>
      <c r="F110" s="4" t="s">
        <v>128</v>
      </c>
      <c r="G110" s="8" t="s">
        <v>99</v>
      </c>
      <c r="H110" s="8" t="s">
        <v>99</v>
      </c>
      <c r="I110" s="8" t="s">
        <v>99</v>
      </c>
      <c r="J110" s="8" t="s">
        <v>99</v>
      </c>
      <c r="K110" s="8" t="s">
        <v>99</v>
      </c>
    </row>
    <row r="111" spans="1:11" ht="14.25" x14ac:dyDescent="0.25">
      <c r="A111" s="5" t="s">
        <v>129</v>
      </c>
      <c r="B111" s="9" t="s">
        <v>99</v>
      </c>
      <c r="C111" s="9" t="s">
        <v>99</v>
      </c>
      <c r="F111" s="5" t="s">
        <v>129</v>
      </c>
      <c r="G111" s="9" t="s">
        <v>99</v>
      </c>
      <c r="H111" s="9" t="s">
        <v>99</v>
      </c>
      <c r="I111" s="9" t="s">
        <v>99</v>
      </c>
      <c r="J111" s="9" t="s">
        <v>99</v>
      </c>
      <c r="K111" s="9" t="s">
        <v>99</v>
      </c>
    </row>
    <row r="112" spans="1:11" ht="14.25" x14ac:dyDescent="0.25">
      <c r="A112" s="5" t="s">
        <v>130</v>
      </c>
      <c r="B112" s="9" t="s">
        <v>99</v>
      </c>
      <c r="C112" s="9" t="s">
        <v>99</v>
      </c>
      <c r="F112" s="5" t="s">
        <v>130</v>
      </c>
      <c r="G112" s="9" t="s">
        <v>99</v>
      </c>
      <c r="H112" s="9" t="s">
        <v>99</v>
      </c>
      <c r="I112" s="9" t="s">
        <v>99</v>
      </c>
      <c r="J112" s="9" t="s">
        <v>99</v>
      </c>
      <c r="K112" s="9" t="s">
        <v>99</v>
      </c>
    </row>
    <row r="113" spans="1:11" ht="15" thickBot="1" x14ac:dyDescent="0.3">
      <c r="A113" s="6" t="s">
        <v>131</v>
      </c>
      <c r="B113" s="10" t="s">
        <v>99</v>
      </c>
      <c r="C113" s="10" t="s">
        <v>99</v>
      </c>
      <c r="F113" s="6" t="s">
        <v>131</v>
      </c>
      <c r="G113" s="10" t="s">
        <v>99</v>
      </c>
      <c r="H113" s="10" t="s">
        <v>99</v>
      </c>
      <c r="I113" s="10" t="s">
        <v>99</v>
      </c>
      <c r="J113" s="10" t="s">
        <v>99</v>
      </c>
      <c r="K113" s="10" t="s">
        <v>99</v>
      </c>
    </row>
    <row r="114" spans="1:11" ht="15" thickBot="1" x14ac:dyDescent="0.3">
      <c r="A114" s="116">
        <v>2009</v>
      </c>
      <c r="B114" s="117" t="s">
        <v>112</v>
      </c>
      <c r="C114" s="117" t="s">
        <v>113</v>
      </c>
      <c r="F114" s="117">
        <v>2009</v>
      </c>
      <c r="G114" s="119" t="s">
        <v>133</v>
      </c>
      <c r="H114" s="119" t="s">
        <v>115</v>
      </c>
      <c r="I114" s="119" t="s">
        <v>116</v>
      </c>
      <c r="J114" s="119" t="s">
        <v>117</v>
      </c>
      <c r="K114" s="119" t="s">
        <v>118</v>
      </c>
    </row>
    <row r="115" spans="1:11" ht="14.25" x14ac:dyDescent="0.25">
      <c r="A115" s="4" t="s">
        <v>128</v>
      </c>
      <c r="B115" s="8" t="s">
        <v>99</v>
      </c>
      <c r="C115" s="8" t="s">
        <v>99</v>
      </c>
      <c r="F115" s="4" t="s">
        <v>128</v>
      </c>
      <c r="G115" s="8" t="s">
        <v>99</v>
      </c>
      <c r="H115" s="8" t="s">
        <v>99</v>
      </c>
      <c r="I115" s="8" t="s">
        <v>99</v>
      </c>
      <c r="J115" s="8" t="s">
        <v>99</v>
      </c>
      <c r="K115" s="8" t="s">
        <v>99</v>
      </c>
    </row>
    <row r="116" spans="1:11" ht="14.25" x14ac:dyDescent="0.25">
      <c r="A116" s="5" t="s">
        <v>129</v>
      </c>
      <c r="B116" s="9" t="s">
        <v>99</v>
      </c>
      <c r="C116" s="9" t="s">
        <v>99</v>
      </c>
      <c r="F116" s="5" t="s">
        <v>129</v>
      </c>
      <c r="G116" s="9" t="s">
        <v>99</v>
      </c>
      <c r="H116" s="9" t="s">
        <v>99</v>
      </c>
      <c r="I116" s="9" t="s">
        <v>99</v>
      </c>
      <c r="J116" s="9" t="s">
        <v>99</v>
      </c>
      <c r="K116" s="9" t="s">
        <v>99</v>
      </c>
    </row>
    <row r="117" spans="1:11" ht="14.25" x14ac:dyDescent="0.25">
      <c r="A117" s="5" t="s">
        <v>130</v>
      </c>
      <c r="B117" s="9" t="s">
        <v>99</v>
      </c>
      <c r="C117" s="9" t="s">
        <v>99</v>
      </c>
      <c r="F117" s="5" t="s">
        <v>130</v>
      </c>
      <c r="G117" s="9" t="s">
        <v>99</v>
      </c>
      <c r="H117" s="9" t="s">
        <v>99</v>
      </c>
      <c r="I117" s="9" t="s">
        <v>99</v>
      </c>
      <c r="J117" s="9" t="s">
        <v>99</v>
      </c>
      <c r="K117" s="9" t="s">
        <v>99</v>
      </c>
    </row>
    <row r="118" spans="1:11" ht="15" thickBot="1" x14ac:dyDescent="0.3">
      <c r="A118" s="6" t="s">
        <v>131</v>
      </c>
      <c r="B118" s="10" t="s">
        <v>99</v>
      </c>
      <c r="C118" s="10" t="s">
        <v>99</v>
      </c>
      <c r="F118" s="6" t="s">
        <v>131</v>
      </c>
      <c r="G118" s="10" t="s">
        <v>99</v>
      </c>
      <c r="H118" s="10" t="s">
        <v>99</v>
      </c>
      <c r="I118" s="10" t="s">
        <v>99</v>
      </c>
      <c r="J118" s="10" t="s">
        <v>99</v>
      </c>
      <c r="K118" s="10" t="s">
        <v>99</v>
      </c>
    </row>
    <row r="119" spans="1:11" ht="15" thickBot="1" x14ac:dyDescent="0.3">
      <c r="A119" s="116">
        <v>2008</v>
      </c>
      <c r="B119" s="117" t="s">
        <v>112</v>
      </c>
      <c r="C119" s="117" t="s">
        <v>113</v>
      </c>
      <c r="F119" s="117">
        <v>2008</v>
      </c>
      <c r="G119" s="119" t="s">
        <v>133</v>
      </c>
      <c r="H119" s="119" t="s">
        <v>115</v>
      </c>
      <c r="I119" s="119" t="s">
        <v>116</v>
      </c>
      <c r="J119" s="119" t="s">
        <v>117</v>
      </c>
      <c r="K119" s="119" t="s">
        <v>118</v>
      </c>
    </row>
    <row r="120" spans="1:11" ht="14.25" x14ac:dyDescent="0.25">
      <c r="A120" s="4" t="s">
        <v>128</v>
      </c>
      <c r="B120" s="8" t="s">
        <v>99</v>
      </c>
      <c r="C120" s="8" t="s">
        <v>99</v>
      </c>
      <c r="F120" s="4" t="s">
        <v>128</v>
      </c>
      <c r="G120" s="8" t="s">
        <v>99</v>
      </c>
      <c r="H120" s="8" t="s">
        <v>99</v>
      </c>
      <c r="I120" s="8" t="s">
        <v>99</v>
      </c>
      <c r="J120" s="8" t="s">
        <v>99</v>
      </c>
      <c r="K120" s="8" t="s">
        <v>99</v>
      </c>
    </row>
    <row r="121" spans="1:11" ht="14.25" x14ac:dyDescent="0.25">
      <c r="A121" s="5" t="s">
        <v>129</v>
      </c>
      <c r="B121" s="9" t="s">
        <v>99</v>
      </c>
      <c r="C121" s="9" t="s">
        <v>99</v>
      </c>
      <c r="F121" s="5" t="s">
        <v>129</v>
      </c>
      <c r="G121" s="9" t="s">
        <v>99</v>
      </c>
      <c r="H121" s="9" t="s">
        <v>99</v>
      </c>
      <c r="I121" s="9" t="s">
        <v>99</v>
      </c>
      <c r="J121" s="9" t="s">
        <v>99</v>
      </c>
      <c r="K121" s="9" t="s">
        <v>99</v>
      </c>
    </row>
    <row r="122" spans="1:11" ht="14.25" x14ac:dyDescent="0.25">
      <c r="A122" s="5" t="s">
        <v>130</v>
      </c>
      <c r="B122" s="9" t="s">
        <v>99</v>
      </c>
      <c r="C122" s="9" t="s">
        <v>99</v>
      </c>
      <c r="F122" s="5" t="s">
        <v>130</v>
      </c>
      <c r="G122" s="9" t="s">
        <v>99</v>
      </c>
      <c r="H122" s="9" t="s">
        <v>99</v>
      </c>
      <c r="I122" s="9" t="s">
        <v>99</v>
      </c>
      <c r="J122" s="9" t="s">
        <v>99</v>
      </c>
      <c r="K122" s="9" t="s">
        <v>99</v>
      </c>
    </row>
    <row r="123" spans="1:11" ht="15" thickBot="1" x14ac:dyDescent="0.3">
      <c r="A123" s="6" t="s">
        <v>131</v>
      </c>
      <c r="B123" s="10" t="s">
        <v>99</v>
      </c>
      <c r="C123" s="10" t="s">
        <v>99</v>
      </c>
      <c r="F123" s="6" t="s">
        <v>131</v>
      </c>
      <c r="G123" s="10" t="s">
        <v>99</v>
      </c>
      <c r="H123" s="10" t="s">
        <v>99</v>
      </c>
      <c r="I123" s="10" t="s">
        <v>99</v>
      </c>
      <c r="J123" s="10" t="s">
        <v>99</v>
      </c>
      <c r="K123" s="10" t="s">
        <v>99</v>
      </c>
    </row>
    <row r="124" spans="1:11" ht="15" thickBot="1" x14ac:dyDescent="0.3">
      <c r="A124" s="116">
        <v>2007</v>
      </c>
      <c r="B124" s="117" t="s">
        <v>112</v>
      </c>
      <c r="C124" s="117" t="s">
        <v>113</v>
      </c>
      <c r="F124" s="117">
        <v>2007</v>
      </c>
      <c r="G124" s="119" t="s">
        <v>121</v>
      </c>
      <c r="H124" s="119" t="s">
        <v>115</v>
      </c>
      <c r="I124" s="119" t="s">
        <v>116</v>
      </c>
      <c r="J124" s="119" t="s">
        <v>117</v>
      </c>
      <c r="K124" s="119" t="s">
        <v>118</v>
      </c>
    </row>
    <row r="125" spans="1:11" ht="14.25" x14ac:dyDescent="0.25">
      <c r="A125" s="4" t="s">
        <v>128</v>
      </c>
      <c r="B125" s="8" t="s">
        <v>99</v>
      </c>
      <c r="C125" s="8" t="s">
        <v>99</v>
      </c>
      <c r="F125" s="4" t="s">
        <v>128</v>
      </c>
      <c r="G125" s="8" t="s">
        <v>99</v>
      </c>
      <c r="H125" s="8" t="s">
        <v>99</v>
      </c>
      <c r="I125" s="8" t="s">
        <v>99</v>
      </c>
      <c r="J125" s="8" t="s">
        <v>99</v>
      </c>
      <c r="K125" s="8" t="s">
        <v>99</v>
      </c>
    </row>
    <row r="126" spans="1:11" ht="14.25" x14ac:dyDescent="0.25">
      <c r="A126" s="5" t="s">
        <v>129</v>
      </c>
      <c r="B126" s="9" t="s">
        <v>99</v>
      </c>
      <c r="C126" s="9" t="s">
        <v>99</v>
      </c>
      <c r="F126" s="5" t="s">
        <v>129</v>
      </c>
      <c r="G126" s="9" t="s">
        <v>99</v>
      </c>
      <c r="H126" s="9" t="s">
        <v>99</v>
      </c>
      <c r="I126" s="9" t="s">
        <v>99</v>
      </c>
      <c r="J126" s="9" t="s">
        <v>99</v>
      </c>
      <c r="K126" s="9" t="s">
        <v>99</v>
      </c>
    </row>
    <row r="127" spans="1:11" ht="14.25" x14ac:dyDescent="0.25">
      <c r="A127" s="5" t="s">
        <v>130</v>
      </c>
      <c r="B127" s="9" t="s">
        <v>99</v>
      </c>
      <c r="C127" s="9" t="s">
        <v>99</v>
      </c>
      <c r="F127" s="5" t="s">
        <v>130</v>
      </c>
      <c r="G127" s="9" t="s">
        <v>99</v>
      </c>
      <c r="H127" s="9" t="s">
        <v>99</v>
      </c>
      <c r="I127" s="9" t="s">
        <v>99</v>
      </c>
      <c r="J127" s="9" t="s">
        <v>99</v>
      </c>
      <c r="K127" s="9" t="s">
        <v>99</v>
      </c>
    </row>
    <row r="128" spans="1:11" ht="15" thickBot="1" x14ac:dyDescent="0.3">
      <c r="A128" s="6" t="s">
        <v>131</v>
      </c>
      <c r="B128" s="10" t="s">
        <v>99</v>
      </c>
      <c r="C128" s="10" t="s">
        <v>99</v>
      </c>
      <c r="F128" s="6" t="s">
        <v>131</v>
      </c>
      <c r="G128" s="10" t="s">
        <v>99</v>
      </c>
      <c r="H128" s="10" t="s">
        <v>99</v>
      </c>
      <c r="I128" s="10" t="s">
        <v>99</v>
      </c>
      <c r="J128" s="10" t="s">
        <v>99</v>
      </c>
      <c r="K128" s="10" t="s">
        <v>99</v>
      </c>
    </row>
    <row r="129" spans="1:11" ht="15" thickBot="1" x14ac:dyDescent="0.3">
      <c r="A129" s="116">
        <v>2006</v>
      </c>
      <c r="B129" s="117" t="s">
        <v>112</v>
      </c>
      <c r="C129" s="117" t="s">
        <v>113</v>
      </c>
      <c r="F129" s="117">
        <v>2006</v>
      </c>
      <c r="G129" s="119" t="s">
        <v>121</v>
      </c>
      <c r="H129" s="119" t="s">
        <v>115</v>
      </c>
      <c r="I129" s="119" t="s">
        <v>116</v>
      </c>
      <c r="J129" s="119" t="s">
        <v>117</v>
      </c>
      <c r="K129" s="119" t="s">
        <v>118</v>
      </c>
    </row>
    <row r="130" spans="1:11" ht="14.25" x14ac:dyDescent="0.25">
      <c r="A130" s="4" t="s">
        <v>128</v>
      </c>
      <c r="B130" s="9" t="s">
        <v>99</v>
      </c>
      <c r="C130" s="9" t="s">
        <v>99</v>
      </c>
      <c r="F130" s="4" t="s">
        <v>128</v>
      </c>
      <c r="G130" s="9" t="s">
        <v>99</v>
      </c>
      <c r="H130" s="9" t="s">
        <v>99</v>
      </c>
      <c r="I130" s="9" t="s">
        <v>99</v>
      </c>
      <c r="J130" s="9" t="s">
        <v>99</v>
      </c>
      <c r="K130" s="9" t="s">
        <v>99</v>
      </c>
    </row>
    <row r="131" spans="1:11" ht="14.25" x14ac:dyDescent="0.25">
      <c r="A131" s="5" t="s">
        <v>129</v>
      </c>
      <c r="B131" s="9" t="s">
        <v>99</v>
      </c>
      <c r="C131" s="9" t="s">
        <v>99</v>
      </c>
      <c r="F131" s="5" t="s">
        <v>129</v>
      </c>
      <c r="G131" s="9" t="s">
        <v>99</v>
      </c>
      <c r="H131" s="9" t="s">
        <v>99</v>
      </c>
      <c r="I131" s="9" t="s">
        <v>99</v>
      </c>
      <c r="J131" s="9" t="s">
        <v>99</v>
      </c>
      <c r="K131" s="9" t="s">
        <v>99</v>
      </c>
    </row>
    <row r="132" spans="1:11" ht="14.25" x14ac:dyDescent="0.25">
      <c r="A132" s="5" t="s">
        <v>130</v>
      </c>
      <c r="B132" s="9" t="s">
        <v>99</v>
      </c>
      <c r="C132" s="9" t="s">
        <v>99</v>
      </c>
      <c r="F132" s="5" t="s">
        <v>130</v>
      </c>
      <c r="G132" s="9" t="s">
        <v>99</v>
      </c>
      <c r="H132" s="9" t="s">
        <v>99</v>
      </c>
      <c r="I132" s="9" t="s">
        <v>99</v>
      </c>
      <c r="J132" s="9" t="s">
        <v>99</v>
      </c>
      <c r="K132" s="9" t="s">
        <v>99</v>
      </c>
    </row>
    <row r="133" spans="1:11" ht="15" thickBot="1" x14ac:dyDescent="0.3">
      <c r="A133" s="6" t="s">
        <v>131</v>
      </c>
      <c r="B133" s="9" t="s">
        <v>99</v>
      </c>
      <c r="C133" s="9" t="s">
        <v>99</v>
      </c>
      <c r="F133" s="6" t="s">
        <v>131</v>
      </c>
      <c r="G133" s="9" t="s">
        <v>99</v>
      </c>
      <c r="H133" s="9" t="s">
        <v>99</v>
      </c>
      <c r="I133" s="9" t="s">
        <v>99</v>
      </c>
      <c r="J133" s="9" t="s">
        <v>99</v>
      </c>
      <c r="K133" s="9" t="s">
        <v>99</v>
      </c>
    </row>
    <row r="146" ht="24.75" customHeight="1" x14ac:dyDescent="0.25"/>
    <row r="147" ht="24.75" customHeight="1" x14ac:dyDescent="0.25"/>
    <row r="148" ht="24.75" customHeight="1" x14ac:dyDescent="0.25"/>
    <row r="149" ht="24.75" customHeight="1" x14ac:dyDescent="0.25"/>
  </sheetData>
  <mergeCells count="2">
    <mergeCell ref="A88:C88"/>
    <mergeCell ref="F88:K8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E61A4C86CCDC4EA76C48465B814091" ma:contentTypeVersion="2" ma:contentTypeDescription="Create a new document." ma:contentTypeScope="" ma:versionID="614a25598b5d090fdfa4d2dec24ca282">
  <xsd:schema xmlns:xsd="http://www.w3.org/2001/XMLSchema" xmlns:xs="http://www.w3.org/2001/XMLSchema" xmlns:p="http://schemas.microsoft.com/office/2006/metadata/properties" xmlns:ns2="ae805bea-7580-4c99-be02-28f709c6d1f0" targetNamespace="http://schemas.microsoft.com/office/2006/metadata/properties" ma:root="true" ma:fieldsID="f44a8637e001f5db3e24405a8ce84411" ns2:_="">
    <xsd:import namespace="ae805bea-7580-4c99-be02-28f709c6d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805bea-7580-4c99-be02-28f709c6d1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7F0EEFB-287B-4B13-8498-819675FD9E1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e805bea-7580-4c99-be02-28f709c6d1f0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CFE407-9FED-495E-BEEF-0BC08BBC87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805bea-7580-4c99-be02-28f709c6d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FBD10A-F0A4-4F29-933F-15AFF2BF0859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048dc87-43f0-4100-9acb-ae1971c79395}" enabled="0" method="" siteId="{3048dc87-43f0-4100-9acb-ae1971c7939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Portada</vt:lpstr>
      <vt:lpstr>Ficha Técnica</vt:lpstr>
      <vt:lpstr>ÍNDICE</vt:lpstr>
      <vt:lpstr>Resumen</vt:lpstr>
      <vt:lpstr>Gráficos</vt:lpstr>
      <vt:lpstr>1.</vt:lpstr>
      <vt:lpstr>2</vt:lpstr>
      <vt:lpstr>3.</vt:lpstr>
      <vt:lpstr>3.1</vt:lpstr>
      <vt:lpstr>3.2</vt:lpstr>
      <vt:lpstr>3.3</vt:lpstr>
      <vt:lpstr>3.4</vt:lpstr>
      <vt:lpstr>3.5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17.</vt:lpstr>
      <vt:lpstr>18.</vt:lpstr>
      <vt:lpstr>19.</vt:lpstr>
    </vt:vector>
  </TitlesOfParts>
  <Manager/>
  <Company>Ayuntamiento de Madrid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Bloque Gobernanza</dc:title>
  <dc:subject/>
  <dc:creator>Subdirección General de Calidad y Evaluación. Dirección General de Transparencia, Administración Electrónica y Calidad</dc:creator>
  <cp:keywords/>
  <dc:description/>
  <cp:lastModifiedBy>Ayuntamiento de Madrid</cp:lastModifiedBy>
  <cp:revision/>
  <dcterms:created xsi:type="dcterms:W3CDTF">2019-05-23T12:05:41Z</dcterms:created>
  <dcterms:modified xsi:type="dcterms:W3CDTF">2022-07-07T11:00:03Z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0x01010045E61A4C86CCDC4EA76C48465B814091</vt:lpwstr>
  </property>
</Properties>
</file>