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312" windowHeight="927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<sst xmlns="http://schemas.openxmlformats.org/spreadsheetml/2006/main" count="272" uniqueCount="184">
  <si>
    <t>Porcentaje de venta proindiviso</t>
  </si>
  <si>
    <t>RESIDENCIAL VPPB</t>
  </si>
  <si>
    <t>Adjudicatario</t>
  </si>
  <si>
    <t>ACR 2 Promociones S.L.</t>
  </si>
  <si>
    <t>Edificabilidad</t>
  </si>
  <si>
    <t>ALZA OBRAS Y SERVICIOS, S.L. Y TOP GESTIÓN, S.L. (U.T.E.)</t>
  </si>
  <si>
    <t>JOSE MIGUEL GARAY-GORDOVIL ROLDAN</t>
  </si>
  <si>
    <t>Residencial, porción de suelo inedificable</t>
  </si>
  <si>
    <t>Localización</t>
  </si>
  <si>
    <t>FRANCISCO ESCRICHE CANCIO</t>
  </si>
  <si>
    <t>ANTONIO FOLGUERAS nº 6.</t>
  </si>
  <si>
    <t>C/ LUIS MOYA BLANCO, 28</t>
  </si>
  <si>
    <t>C/ JOSEFINA ALDECOA, 31 Y 37</t>
  </si>
  <si>
    <t>CALLE SERAFÍN RAMÍREZ, 3</t>
  </si>
  <si>
    <t>Residencial, venta proindiviso</t>
  </si>
  <si>
    <t>AVDA. DE LA GAVIA C/V AVDA. MAYORAZGO.</t>
  </si>
  <si>
    <t>C/ MONASTERIO DE GUADALUPE</t>
  </si>
  <si>
    <t>2.398 (proindiviso)</t>
  </si>
  <si>
    <t>COGESA</t>
  </si>
  <si>
    <t>4.434,01 (proindiviso)</t>
  </si>
  <si>
    <t>COPRATUR, S.L.</t>
  </si>
  <si>
    <t>CALLE PARMA, 27</t>
  </si>
  <si>
    <t>C/SOR ÁNGELA DE LA CRUZ, GENERAL PERÓN CAPITÁN HAYA Y ORENSE.</t>
  </si>
  <si>
    <t>TORRE RIOJA-MADRID SL</t>
  </si>
  <si>
    <t>COGEIN S.L.</t>
  </si>
  <si>
    <t>APR 13.02 Cocherón de la Villa</t>
  </si>
  <si>
    <t>675,96 (proindiviso)</t>
  </si>
  <si>
    <t>MADRE TERESA DE CALCUTA</t>
  </si>
  <si>
    <t>CP AMENABAR PROMOCIONES, S.L.</t>
  </si>
  <si>
    <t>105 (proindiviso)</t>
  </si>
  <si>
    <t>La Gavia Sociedad Cooperativa</t>
  </si>
  <si>
    <t>Residencial, venta proindiviso (Sentencia)</t>
  </si>
  <si>
    <t>Parcela A-31 Las Tablas</t>
  </si>
  <si>
    <t>Residencial. Adjudicación por Sentencia</t>
  </si>
  <si>
    <t>129,52 m2 residencial</t>
  </si>
  <si>
    <t>5,69 m2 terciario</t>
  </si>
  <si>
    <t xml:space="preserve">COGEIN, S.L. </t>
  </si>
  <si>
    <t>Dª Ana Rodrguez Ordoñez , D. Luis Morencos Jiménez y Mercantil I.B.P. S.L.</t>
  </si>
  <si>
    <t>ALEJANDRO VILLEGAS nº 36</t>
  </si>
  <si>
    <t>C/ MANUEL LAGUNA, TRAVESIA DOCTOR SANCHEZ,C/SAN MOISES</t>
  </si>
  <si>
    <t>NEGOCIOS INMOBILIARIOS PENINSULARES, S.L.</t>
  </si>
  <si>
    <t>INMOBILIARIA SANDI, S.L..</t>
  </si>
  <si>
    <t>SERVICIOS TERCIARIOS COMERCIAL, venta proindiviso</t>
  </si>
  <si>
    <t>C/ADRADA,C/PUEBLANUEVA,C/CORRAL DE ALMAGUER</t>
  </si>
  <si>
    <t>PARCELA T. Avda del Planetario c/v C/ Meneses</t>
  </si>
  <si>
    <t>SERVICIOS TERCIARIOS, venta proindiviso</t>
  </si>
  <si>
    <t>INMO CRITERIA PATRIMONIO S.l.U.</t>
  </si>
  <si>
    <t>MARGARITA NELKEN</t>
  </si>
  <si>
    <t>RESIDENCIAL VIVIENDA</t>
  </si>
  <si>
    <t>99,39 (proindiviso)</t>
  </si>
  <si>
    <t>AVDA. Institución Libre de Enseñanza</t>
  </si>
  <si>
    <t>D. Rafael Caballero Fernández</t>
  </si>
  <si>
    <t>58,80 (proindiviso)</t>
  </si>
  <si>
    <t>TERESA CLARAMUNT</t>
  </si>
  <si>
    <t>Fecha Resolución</t>
  </si>
  <si>
    <t>Precio de enajenación</t>
  </si>
  <si>
    <t>Nº Inventario</t>
  </si>
  <si>
    <t>Superficie</t>
  </si>
  <si>
    <t>Descripción Uso</t>
  </si>
  <si>
    <t>C/ Sigüenza, 24</t>
  </si>
  <si>
    <t>RESIDENCIAL</t>
  </si>
  <si>
    <t>CAMARINES 09 S.L.</t>
  </si>
  <si>
    <t>C/ Cerro del Murmullo</t>
  </si>
  <si>
    <t>INDUSTRIAL</t>
  </si>
  <si>
    <t>ANLOGI S.L.</t>
  </si>
  <si>
    <t>C/ Teresa Claramunt</t>
  </si>
  <si>
    <t>SERVICIOS TERCIARIOS</t>
  </si>
  <si>
    <t>CP AMENABAR PROMOCIONES S.L.</t>
  </si>
  <si>
    <t>C/ María de Maeztu y C/Arroyo del Monte</t>
  </si>
  <si>
    <t>C/ Isla de Cócega y C/ campo Real</t>
  </si>
  <si>
    <t>RESIDENCIAL ESTRECHO S.L.</t>
  </si>
  <si>
    <t>C/ Emerenciana Zurilla, 31</t>
  </si>
  <si>
    <t>Luis Miguel Esteban Casado y María Dolores Alfaro Bautista</t>
  </si>
  <si>
    <t>C/ Canteras del Tilly</t>
  </si>
  <si>
    <t>MUNDO HABITAT PROMOCIONES E INVERSIONES S.L.</t>
  </si>
  <si>
    <t>C/ Santa Úrsula</t>
  </si>
  <si>
    <t>RIVERSIDE APARTAMENTS 2018 S.L.</t>
  </si>
  <si>
    <t>C/ Laurín</t>
  </si>
  <si>
    <t>Alejandro Jove Martínez y Virginia Cinca Guitiérrez</t>
  </si>
  <si>
    <t>C/ Isla Almirante</t>
  </si>
  <si>
    <t>Maria Antonia Mayor Sanz y Modesto Martínez Fernéndez</t>
  </si>
  <si>
    <t>C/ Joaquin Dicenta</t>
  </si>
  <si>
    <t>Uso Residencial. Venta porción inedificable</t>
  </si>
  <si>
    <t>Mercantil CYOPSA-SISOCIA, S.A</t>
  </si>
  <si>
    <t>Residencial, porción de suelo inedificable por si misma</t>
  </si>
  <si>
    <t>INFORMACIÓN SOBRE ENAJENACIONES DE PATRIMONIO MUNICIPAL DE SUELO DESDE 2016</t>
  </si>
  <si>
    <t>GOODMAN GUADARRAMA LOGISTICS (SPAIN), S.L.</t>
  </si>
  <si>
    <t>C/ Ingeniero Torres Quevedo</t>
  </si>
  <si>
    <t>Avda. de Aragón, 402</t>
  </si>
  <si>
    <t>C/ Ruperto Andrés, 2</t>
  </si>
  <si>
    <t>ARCO DE PUERTA DE HIERRO SOCIEDAD COOPERATIVA MADRILEÑA</t>
  </si>
  <si>
    <t>C/ Pedro Salinas, 22</t>
  </si>
  <si>
    <t>ANÁLISIS, SUMINISTROS Y CONSTRUCCIONES ASYCON, S.A.</t>
  </si>
  <si>
    <t>RESIDENCIAL NAKTAM, SOCIEDAD COORPERACTIVA MADRILEÑA</t>
  </si>
  <si>
    <t>C/ Alcalde Sainz de Baranda</t>
  </si>
  <si>
    <t>MARIA PILAR CONTRA RÍOS</t>
  </si>
  <si>
    <t>C/ Moscatelar</t>
  </si>
  <si>
    <t>C/Autogiro, 8</t>
  </si>
  <si>
    <t>C/ Babilonia, 28</t>
  </si>
  <si>
    <t>C/ Baja de la Iglesia, 25</t>
  </si>
  <si>
    <t>ENERYMAN FUTURA, S.L.</t>
  </si>
  <si>
    <t>SOLUCIONES SOLURBAN, S.L.</t>
  </si>
  <si>
    <t>EDIFICIO VALVANERA 25, S.L.</t>
  </si>
  <si>
    <t>Avda. Gran Vía del Sureste</t>
  </si>
  <si>
    <t>COGEIN, S.L. (Sentencia Judicial).</t>
  </si>
  <si>
    <t>C/ Rafael de León, 1</t>
  </si>
  <si>
    <t>PREMIER ESPAÑA, S.A.(Sentencia Judicial).</t>
  </si>
  <si>
    <t>C/ Sigüenza, 26</t>
  </si>
  <si>
    <t>C/ Sigüenza, 28</t>
  </si>
  <si>
    <t>VIVEROS NIHARRA, S.L</t>
  </si>
  <si>
    <t>C/ Elena Fortún (Números del 2 AL 20 (PARES).</t>
  </si>
  <si>
    <t>ADEAS HOMES OPCO S.L.U</t>
  </si>
  <si>
    <t>C/ Boiro, 73 c/v C/Babilonia</t>
  </si>
  <si>
    <t>SOCIEDAD GESTION ACTIVA DE SUELO Y RESIDENCIAL, S.L. (GESASUR)</t>
  </si>
  <si>
    <t>C/ Angel Beato, 8-B</t>
  </si>
  <si>
    <t>D. SERVANDO VICENTE CORRALES GOMEZ</t>
  </si>
  <si>
    <t>C/ Moscatelar, 1-C</t>
  </si>
  <si>
    <t>D. DANIEL GOBERNA OCA</t>
  </si>
  <si>
    <t>C/ Rayo Vallecano de Madrid, 79</t>
  </si>
  <si>
    <t>MIRADOR DE GESTION COMERCIAL.S.L.</t>
  </si>
  <si>
    <t>C/ de los Gallegos, 64</t>
  </si>
  <si>
    <t>D. DAVID CATALINA GOMEZ</t>
  </si>
  <si>
    <t>CINCO EN VALDEZARZA, S.L.</t>
  </si>
  <si>
    <t>C/ del Valle de Tena</t>
  </si>
  <si>
    <t>C/ Isidro Dompablo</t>
  </si>
  <si>
    <t>D.TEÓFILO GIL DEL OLMO</t>
  </si>
  <si>
    <t>CORE GESTIÓN DE PROYECTOS, S.L</t>
  </si>
  <si>
    <t>C/ Elena Fortún (Números del 1 AL 15 (IMPARES).</t>
  </si>
  <si>
    <t>C/ Rayo Vallecano de Madrid, 81</t>
  </si>
  <si>
    <t>D. HÉCTOR RUIZ CALVO</t>
  </si>
  <si>
    <t>C/ del Embalse de Navacerrada</t>
  </si>
  <si>
    <t>C/ Puente del Arzobispo, 50</t>
  </si>
  <si>
    <t>ELENA DOLORES GUTIERREZ GARCÍA</t>
  </si>
  <si>
    <t>C/ del Paraiso, 7</t>
  </si>
  <si>
    <t>ELENA MARIA GONZALEZ MONTALVO</t>
  </si>
  <si>
    <t>C/ Alsasua, 1</t>
  </si>
  <si>
    <t>LOPEZ REAL 09 S.L</t>
  </si>
  <si>
    <t>C/ Navarredonda de Gredos</t>
  </si>
  <si>
    <t>AUTOANDALUCIA, S.L.</t>
  </si>
  <si>
    <t>RESIDENCIAL VIVIENDA COLECTIVA</t>
  </si>
  <si>
    <t>RESIDENCIAL KENTARUS, SOCIEDAD.COOP.MAD.</t>
  </si>
  <si>
    <t>C/ José Antonio Coderch, 1</t>
  </si>
  <si>
    <t>RESIDENCIAL  VIVIENDA UNIFAMILIAR</t>
  </si>
  <si>
    <t>C/ Circon, 3 y 5</t>
  </si>
  <si>
    <t>VILLAVERDE PLAZA, SOCIEDAD COOPERATIVA MADRILEÑA</t>
  </si>
  <si>
    <t>C/ Circon, 1 c/v C/ Tomás Bretón, 55</t>
  </si>
  <si>
    <t>C/ Sierra Carbonera, 39</t>
  </si>
  <si>
    <t>ESTA GESTIÓN 100 S.L.</t>
  </si>
  <si>
    <t>C/ Uceda, 41</t>
  </si>
  <si>
    <t>C/ Uceda, 42 y 44</t>
  </si>
  <si>
    <t>C/ Arroyo Bueno, 1</t>
  </si>
  <si>
    <t>NEFRET S.L</t>
  </si>
  <si>
    <t>C/ Uceda, 33</t>
  </si>
  <si>
    <t>C/ Emma Penella, 1</t>
  </si>
  <si>
    <t>EFFENBERG, S.L.</t>
  </si>
  <si>
    <t>Avda. de las Fuerzas Armadas, 242</t>
  </si>
  <si>
    <t>C/ Covadonga, 5 c/v C/ Berruguete, 8</t>
  </si>
  <si>
    <t>BNP CAPITAL, S.L.</t>
  </si>
  <si>
    <t>Avda. Salmedina, 25</t>
  </si>
  <si>
    <t>MERCLY PROMOCIONES URBANAS, S.L.</t>
  </si>
  <si>
    <t>C/ Alejandro Ferrant, 26</t>
  </si>
  <si>
    <t>ZASSA ACTIVIDADES E INVERSIONES INMOBILIARIAS, S.L.</t>
  </si>
  <si>
    <t>WHITENI RESIDENCIAL, S.L.U.</t>
  </si>
  <si>
    <t>C/ Durazno, 9 B</t>
  </si>
  <si>
    <t>C/ Islas Marshall, 63 y 65</t>
  </si>
  <si>
    <t>PIANORTE OBRAS Y SERVICIOS, S.L.U.</t>
  </si>
  <si>
    <t>OFICINAS DE LA MORALEJA, S.L.</t>
  </si>
  <si>
    <t>C/ Cristo de la Guía, 36</t>
  </si>
  <si>
    <t>C/ Cristo de la Guía, 41</t>
  </si>
  <si>
    <t>TERCIARIO COMERCIAL</t>
  </si>
  <si>
    <t>AHORRAMAS, S.A.</t>
  </si>
  <si>
    <t>C/ Guadalcanal, 30</t>
  </si>
  <si>
    <t>C/ Sánchez Preciados</t>
  </si>
  <si>
    <t>WHITENI DESARROLLOS, S.L.</t>
  </si>
  <si>
    <t>C/ Poema Sinfónico, 19</t>
  </si>
  <si>
    <t>Construcciones ELISEO PLA RAMIREZ, S.L.</t>
  </si>
  <si>
    <t>C/ Infanta Mercedes, 93</t>
  </si>
  <si>
    <t>WEMFEX, S.L.U.</t>
  </si>
  <si>
    <t>MAD RIO HCO, S.L.</t>
  </si>
  <si>
    <t>Paseo Virgen del Puerto, 53 c/v C/ Chulapos</t>
  </si>
  <si>
    <t>C/Juan Mieg, 12</t>
  </si>
  <si>
    <t>ALEGRE, S.A.</t>
  </si>
  <si>
    <t>C/José Romero, 13</t>
  </si>
  <si>
    <t>EMPRESA MUNICIPAL DE LA VIVIENDA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</si>
</sst>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00%"/>
    <numFmt numFmtId="171" formatCode="0.0000%"/>
    <numFmt numFmtId="172" formatCode="#,##0.00_ ;[Red]\-#,##0.00\ "/>
  </numFmts>
  <fonts count="3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0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justify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vertical="justify"/>
    </xf>
    <xf numFmtId="10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wrapText="1"/>
    </xf>
    <xf numFmtId="14" fontId="1" fillId="0" borderId="10" xfId="0" applyNumberFormat="1" applyFont="1" applyBorder="1" applyAlignment="1">
      <alignment/>
    </xf>
    <xf numFmtId="170" fontId="1" fillId="0" borderId="10" xfId="0" applyNumberFormat="1" applyFont="1" applyBorder="1" applyAlignment="1">
      <alignment/>
    </xf>
    <xf numFmtId="171" fontId="1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9" fontId="1" fillId="0" borderId="10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4" fontId="1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49" fontId="1" fillId="0" borderId="12" xfId="0" applyNumberFormat="1" applyFont="1" applyBorder="1" applyAlignment="1">
      <alignment wrapText="1"/>
    </xf>
    <xf numFmtId="0" fontId="0" fillId="0" borderId="13" xfId="0" applyBorder="1" applyAlignment="1">
      <alignment wrapText="1"/>
    </xf>
    <xf numFmtId="49" fontId="3" fillId="33" borderId="14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10" fontId="1" fillId="0" borderId="10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tabSelected="1" zoomScalePageLayoutView="0" workbookViewId="0" topLeftCell="A1">
      <pane ySplit="2" topLeftCell="A79" activePane="bottomLeft" state="frozen"/>
      <selection pane="topLeft" activeCell="A1" sqref="A1"/>
      <selection pane="bottomLeft" activeCell="A85" sqref="A85:IV85"/>
    </sheetView>
  </sheetViews>
  <sheetFormatPr defaultColWidth="11.421875" defaultRowHeight="12.75"/>
  <cols>
    <col min="1" max="1" width="11.140625" style="25" bestFit="1" customWidth="1"/>
    <col min="2" max="2" width="9.28125" style="0" bestFit="1" customWidth="1"/>
    <col min="3" max="3" width="16.140625" style="0" bestFit="1" customWidth="1"/>
    <col min="4" max="4" width="15.28125" style="27" customWidth="1"/>
    <col min="5" max="5" width="55.28125" style="0" bestFit="1" customWidth="1"/>
    <col min="6" max="6" width="39.8515625" style="0" bestFit="1" customWidth="1"/>
    <col min="7" max="7" width="26.8515625" style="0" bestFit="1" customWidth="1"/>
    <col min="8" max="8" width="19.140625" style="0" bestFit="1" customWidth="1"/>
    <col min="9" max="9" width="54.7109375" style="0" bestFit="1" customWidth="1"/>
    <col min="10" max="10" width="20.28125" style="0" bestFit="1" customWidth="1"/>
  </cols>
  <sheetData>
    <row r="1" spans="1:9" ht="23.25" customHeight="1">
      <c r="A1" s="40" t="s">
        <v>85</v>
      </c>
      <c r="B1" s="41"/>
      <c r="C1" s="41"/>
      <c r="D1" s="41"/>
      <c r="E1" s="41"/>
      <c r="F1" s="41"/>
      <c r="G1" s="41"/>
      <c r="H1" s="41"/>
      <c r="I1" s="42"/>
    </row>
    <row r="2" spans="1:9" s="16" customFormat="1" ht="12">
      <c r="A2" s="21" t="s">
        <v>56</v>
      </c>
      <c r="B2" s="21" t="s">
        <v>57</v>
      </c>
      <c r="C2" s="21" t="s">
        <v>4</v>
      </c>
      <c r="D2" s="21" t="s">
        <v>54</v>
      </c>
      <c r="E2" s="15" t="s">
        <v>8</v>
      </c>
      <c r="F2" s="15" t="s">
        <v>58</v>
      </c>
      <c r="G2" s="15" t="s">
        <v>0</v>
      </c>
      <c r="H2" s="15" t="s">
        <v>55</v>
      </c>
      <c r="I2" s="15" t="s">
        <v>2</v>
      </c>
    </row>
    <row r="3" spans="1:9" ht="21" customHeight="1">
      <c r="A3" s="22">
        <v>29582</v>
      </c>
      <c r="B3" s="3">
        <v>3045.42</v>
      </c>
      <c r="C3" s="3">
        <v>8647.17</v>
      </c>
      <c r="D3" s="26">
        <v>42473</v>
      </c>
      <c r="E3" s="4" t="s">
        <v>11</v>
      </c>
      <c r="F3" s="1" t="s">
        <v>1</v>
      </c>
      <c r="G3" s="5">
        <v>1</v>
      </c>
      <c r="H3" s="3">
        <v>4450000</v>
      </c>
      <c r="I3" s="3" t="s">
        <v>3</v>
      </c>
    </row>
    <row r="4" spans="1:9" ht="21" customHeight="1">
      <c r="A4" s="22">
        <v>29583</v>
      </c>
      <c r="B4" s="3">
        <v>3090.24</v>
      </c>
      <c r="C4" s="3">
        <v>8774.43</v>
      </c>
      <c r="D4" s="26">
        <v>42473</v>
      </c>
      <c r="E4" s="4" t="s">
        <v>12</v>
      </c>
      <c r="F4" s="1" t="s">
        <v>1</v>
      </c>
      <c r="G4" s="5">
        <v>1</v>
      </c>
      <c r="H4" s="3">
        <v>4466165.18</v>
      </c>
      <c r="I4" s="1" t="s">
        <v>5</v>
      </c>
    </row>
    <row r="5" spans="1:9" ht="21" customHeight="1">
      <c r="A5" s="22">
        <v>31241</v>
      </c>
      <c r="B5" s="1">
        <v>16.31</v>
      </c>
      <c r="C5" s="1"/>
      <c r="D5" s="26">
        <v>42510</v>
      </c>
      <c r="E5" s="4" t="s">
        <v>13</v>
      </c>
      <c r="F5" s="1" t="s">
        <v>7</v>
      </c>
      <c r="G5" s="5">
        <v>1</v>
      </c>
      <c r="H5" s="3">
        <v>9316.27</v>
      </c>
      <c r="I5" s="1" t="s">
        <v>6</v>
      </c>
    </row>
    <row r="6" spans="1:9" ht="21" customHeight="1">
      <c r="A6" s="22">
        <v>31595</v>
      </c>
      <c r="B6" s="1">
        <v>6.76</v>
      </c>
      <c r="C6" s="1"/>
      <c r="D6" s="26">
        <v>42545</v>
      </c>
      <c r="E6" s="1" t="s">
        <v>10</v>
      </c>
      <c r="F6" s="1" t="s">
        <v>7</v>
      </c>
      <c r="G6" s="5">
        <v>1</v>
      </c>
      <c r="H6" s="3">
        <v>6027.18</v>
      </c>
      <c r="I6" s="1" t="s">
        <v>9</v>
      </c>
    </row>
    <row r="7" spans="1:9" ht="21" customHeight="1">
      <c r="A7" s="22">
        <v>19894</v>
      </c>
      <c r="B7" s="3">
        <v>1390.25</v>
      </c>
      <c r="C7" s="1" t="s">
        <v>19</v>
      </c>
      <c r="D7" s="26">
        <v>42515</v>
      </c>
      <c r="E7" s="1" t="s">
        <v>15</v>
      </c>
      <c r="F7" s="1" t="s">
        <v>14</v>
      </c>
      <c r="G7" s="2">
        <v>0.844574</v>
      </c>
      <c r="H7" s="3">
        <v>2962319.13</v>
      </c>
      <c r="I7" s="1" t="s">
        <v>30</v>
      </c>
    </row>
    <row r="8" spans="1:9" ht="21" customHeight="1">
      <c r="A8" s="22">
        <v>32190</v>
      </c>
      <c r="B8" s="3">
        <v>6100</v>
      </c>
      <c r="C8" s="1" t="s">
        <v>17</v>
      </c>
      <c r="D8" s="26"/>
      <c r="E8" s="1" t="s">
        <v>16</v>
      </c>
      <c r="F8" s="1" t="s">
        <v>31</v>
      </c>
      <c r="G8" s="2">
        <v>0.22411215</v>
      </c>
      <c r="H8" s="3">
        <v>4193424.13</v>
      </c>
      <c r="I8" s="1" t="s">
        <v>18</v>
      </c>
    </row>
    <row r="9" spans="1:9" ht="21" customHeight="1">
      <c r="A9" s="22">
        <v>32436</v>
      </c>
      <c r="B9" s="1">
        <v>294.67</v>
      </c>
      <c r="C9" s="1"/>
      <c r="D9" s="26">
        <v>42671</v>
      </c>
      <c r="E9" s="1" t="s">
        <v>21</v>
      </c>
      <c r="F9" s="1" t="s">
        <v>7</v>
      </c>
      <c r="G9" s="5">
        <v>1</v>
      </c>
      <c r="H9" s="3">
        <v>232494.63</v>
      </c>
      <c r="I9" s="1" t="s">
        <v>20</v>
      </c>
    </row>
    <row r="10" spans="1:9" ht="21" customHeight="1">
      <c r="A10" s="22">
        <v>32790</v>
      </c>
      <c r="B10" s="1">
        <v>133.81</v>
      </c>
      <c r="C10" s="1"/>
      <c r="D10" s="26">
        <v>42934</v>
      </c>
      <c r="E10" s="6" t="s">
        <v>22</v>
      </c>
      <c r="F10" s="1" t="s">
        <v>7</v>
      </c>
      <c r="G10" s="5">
        <v>1</v>
      </c>
      <c r="H10" s="3">
        <v>148111.04</v>
      </c>
      <c r="I10" s="1" t="s">
        <v>23</v>
      </c>
    </row>
    <row r="11" spans="1:9" ht="21" customHeight="1">
      <c r="A11" s="22">
        <v>32791</v>
      </c>
      <c r="B11" s="1">
        <v>137.57</v>
      </c>
      <c r="C11" s="1"/>
      <c r="D11" s="26">
        <v>42934</v>
      </c>
      <c r="E11" s="6" t="s">
        <v>22</v>
      </c>
      <c r="F11" s="1" t="s">
        <v>7</v>
      </c>
      <c r="G11" s="5">
        <v>1</v>
      </c>
      <c r="H11" s="3">
        <v>300452.88</v>
      </c>
      <c r="I11" s="1" t="s">
        <v>23</v>
      </c>
    </row>
    <row r="12" spans="1:9" ht="21" customHeight="1">
      <c r="A12" s="22">
        <v>20868</v>
      </c>
      <c r="B12" s="3">
        <v>1112</v>
      </c>
      <c r="C12" s="1" t="s">
        <v>26</v>
      </c>
      <c r="D12" s="26">
        <v>42937</v>
      </c>
      <c r="E12" s="1" t="s">
        <v>25</v>
      </c>
      <c r="F12" s="1" t="s">
        <v>14</v>
      </c>
      <c r="G12" s="2">
        <v>0.15267</v>
      </c>
      <c r="H12" s="3">
        <v>404182.84</v>
      </c>
      <c r="I12" s="1" t="s">
        <v>24</v>
      </c>
    </row>
    <row r="13" spans="1:9" ht="21" customHeight="1">
      <c r="A13" s="22">
        <v>29612</v>
      </c>
      <c r="B13" s="3">
        <v>1574.6</v>
      </c>
      <c r="C13" s="1" t="s">
        <v>29</v>
      </c>
      <c r="D13" s="26">
        <v>42997</v>
      </c>
      <c r="E13" s="1" t="s">
        <v>27</v>
      </c>
      <c r="F13" s="1" t="s">
        <v>14</v>
      </c>
      <c r="G13" s="2">
        <v>0.044504</v>
      </c>
      <c r="H13" s="3">
        <v>145000</v>
      </c>
      <c r="I13" s="1" t="s">
        <v>28</v>
      </c>
    </row>
    <row r="14" spans="1:9" ht="21" customHeight="1">
      <c r="A14" s="23">
        <v>33550</v>
      </c>
      <c r="B14" s="9">
        <v>78.67</v>
      </c>
      <c r="C14" s="7"/>
      <c r="D14" s="26">
        <v>43580</v>
      </c>
      <c r="E14" s="8" t="s">
        <v>38</v>
      </c>
      <c r="F14" s="1" t="s">
        <v>7</v>
      </c>
      <c r="G14" s="7"/>
      <c r="H14" s="3">
        <v>51308.57</v>
      </c>
      <c r="I14" s="1" t="s">
        <v>37</v>
      </c>
    </row>
    <row r="15" spans="1:9" ht="21" customHeight="1">
      <c r="A15" s="32">
        <v>18027</v>
      </c>
      <c r="B15" s="46"/>
      <c r="C15" s="1" t="s">
        <v>34</v>
      </c>
      <c r="D15" s="33">
        <v>43027</v>
      </c>
      <c r="E15" s="34" t="s">
        <v>32</v>
      </c>
      <c r="F15" s="35" t="s">
        <v>33</v>
      </c>
      <c r="G15" s="43">
        <v>0.00528004</v>
      </c>
      <c r="H15" s="44">
        <f>317393.5+31133.78</f>
        <v>348527.28</v>
      </c>
      <c r="I15" s="34" t="s">
        <v>36</v>
      </c>
    </row>
    <row r="16" spans="1:9" ht="21" customHeight="1">
      <c r="A16" s="32"/>
      <c r="B16" s="47"/>
      <c r="C16" s="10" t="s">
        <v>35</v>
      </c>
      <c r="D16" s="33"/>
      <c r="E16" s="34"/>
      <c r="F16" s="35"/>
      <c r="G16" s="43"/>
      <c r="H16" s="45"/>
      <c r="I16" s="34"/>
    </row>
    <row r="17" spans="1:9" ht="21" customHeight="1">
      <c r="A17" s="24">
        <v>21705</v>
      </c>
      <c r="B17" s="11">
        <f>779.81*0.129</f>
        <v>100.59549</v>
      </c>
      <c r="C17" s="1">
        <f>100.6*4</f>
        <v>402.4</v>
      </c>
      <c r="D17" s="26">
        <v>43570</v>
      </c>
      <c r="E17" s="6" t="s">
        <v>39</v>
      </c>
      <c r="F17" s="1" t="s">
        <v>14</v>
      </c>
      <c r="G17" s="2">
        <v>0.12895</v>
      </c>
      <c r="H17" s="3">
        <v>269895</v>
      </c>
      <c r="I17" s="1" t="s">
        <v>40</v>
      </c>
    </row>
    <row r="18" spans="1:9" ht="21" customHeight="1">
      <c r="A18" s="24">
        <v>20456</v>
      </c>
      <c r="B18" s="3">
        <f>1878*0.4252</f>
        <v>798.5256</v>
      </c>
      <c r="C18" s="1">
        <v>978.06</v>
      </c>
      <c r="D18" s="26">
        <v>43567</v>
      </c>
      <c r="E18" s="6" t="s">
        <v>43</v>
      </c>
      <c r="F18" s="1" t="s">
        <v>42</v>
      </c>
      <c r="G18" s="2">
        <v>0.425242</v>
      </c>
      <c r="H18" s="3">
        <v>446168.55</v>
      </c>
      <c r="I18" s="1" t="s">
        <v>41</v>
      </c>
    </row>
    <row r="19" spans="1:9" ht="21" customHeight="1">
      <c r="A19" s="24">
        <v>33174</v>
      </c>
      <c r="B19" s="11">
        <f>912*0.1839</f>
        <v>167.7168</v>
      </c>
      <c r="C19" s="3">
        <v>1389.49</v>
      </c>
      <c r="D19" s="26">
        <v>43706</v>
      </c>
      <c r="E19" s="1" t="s">
        <v>44</v>
      </c>
      <c r="F19" s="1" t="s">
        <v>45</v>
      </c>
      <c r="G19" s="2">
        <v>0.183856</v>
      </c>
      <c r="H19" s="3">
        <v>2062000.26</v>
      </c>
      <c r="I19" s="1" t="s">
        <v>46</v>
      </c>
    </row>
    <row r="20" spans="1:9" ht="21" customHeight="1">
      <c r="A20" s="24">
        <v>29617</v>
      </c>
      <c r="B20" s="3">
        <v>2608.4</v>
      </c>
      <c r="C20" s="1" t="s">
        <v>49</v>
      </c>
      <c r="D20" s="26">
        <v>43713</v>
      </c>
      <c r="E20" s="6" t="s">
        <v>47</v>
      </c>
      <c r="F20" s="10" t="s">
        <v>48</v>
      </c>
      <c r="G20" s="2">
        <v>0.029089</v>
      </c>
      <c r="H20" s="3">
        <v>73027.37</v>
      </c>
      <c r="I20" s="1" t="s">
        <v>28</v>
      </c>
    </row>
    <row r="21" spans="1:9" ht="21" customHeight="1">
      <c r="A21" s="24">
        <v>33580</v>
      </c>
      <c r="B21" s="3">
        <v>140.48</v>
      </c>
      <c r="C21" s="7"/>
      <c r="D21" s="26">
        <v>43818</v>
      </c>
      <c r="E21" s="12" t="s">
        <v>50</v>
      </c>
      <c r="F21" s="1" t="s">
        <v>7</v>
      </c>
      <c r="G21" s="5">
        <v>1</v>
      </c>
      <c r="H21" s="14">
        <v>48325.12</v>
      </c>
      <c r="I21" s="10" t="s">
        <v>51</v>
      </c>
    </row>
    <row r="22" spans="1:9" ht="21" customHeight="1">
      <c r="A22" s="24">
        <v>33827</v>
      </c>
      <c r="B22" s="3">
        <v>1000</v>
      </c>
      <c r="C22" s="1" t="s">
        <v>52</v>
      </c>
      <c r="D22" s="26">
        <v>43713</v>
      </c>
      <c r="E22" s="6" t="s">
        <v>53</v>
      </c>
      <c r="F22" s="1" t="s">
        <v>45</v>
      </c>
      <c r="G22" s="13">
        <v>0.047114</v>
      </c>
      <c r="H22" s="3">
        <v>77570.7</v>
      </c>
      <c r="I22" s="1" t="s">
        <v>28</v>
      </c>
    </row>
    <row r="23" spans="1:9" ht="21" customHeight="1">
      <c r="A23" s="24">
        <v>390</v>
      </c>
      <c r="B23" s="3">
        <v>130.63</v>
      </c>
      <c r="C23" s="1"/>
      <c r="D23" s="26">
        <v>43819</v>
      </c>
      <c r="E23" s="6" t="s">
        <v>81</v>
      </c>
      <c r="F23" s="1" t="s">
        <v>82</v>
      </c>
      <c r="G23" s="5">
        <v>1</v>
      </c>
      <c r="H23" s="3">
        <v>49522.99</v>
      </c>
      <c r="I23" s="1" t="s">
        <v>83</v>
      </c>
    </row>
    <row r="24" spans="1:9" ht="21" customHeight="1">
      <c r="A24" s="24">
        <v>19243</v>
      </c>
      <c r="B24" s="3">
        <v>1000</v>
      </c>
      <c r="C24" s="3">
        <v>400</v>
      </c>
      <c r="D24" s="26">
        <v>44039</v>
      </c>
      <c r="E24" s="17" t="s">
        <v>59</v>
      </c>
      <c r="F24" s="18" t="s">
        <v>60</v>
      </c>
      <c r="G24" s="5">
        <v>0.8</v>
      </c>
      <c r="H24" s="3">
        <v>637822.46</v>
      </c>
      <c r="I24" s="17" t="s">
        <v>61</v>
      </c>
    </row>
    <row r="25" spans="1:9" ht="21" customHeight="1">
      <c r="A25" s="24">
        <v>20024</v>
      </c>
      <c r="B25" s="3">
        <v>508</v>
      </c>
      <c r="C25" s="3">
        <v>176.27</v>
      </c>
      <c r="D25" s="26">
        <v>44133</v>
      </c>
      <c r="E25" s="17" t="s">
        <v>62</v>
      </c>
      <c r="F25" s="18" t="s">
        <v>63</v>
      </c>
      <c r="G25" s="19">
        <v>0.17817</v>
      </c>
      <c r="H25" s="3">
        <v>32080.94</v>
      </c>
      <c r="I25" s="17" t="s">
        <v>64</v>
      </c>
    </row>
    <row r="26" spans="1:9" ht="21" customHeight="1">
      <c r="A26" s="24">
        <v>29616</v>
      </c>
      <c r="B26" s="3">
        <v>1000</v>
      </c>
      <c r="C26" s="1">
        <v>1189.17</v>
      </c>
      <c r="D26" s="26">
        <v>44186</v>
      </c>
      <c r="E26" s="17" t="s">
        <v>65</v>
      </c>
      <c r="F26" s="18" t="s">
        <v>66</v>
      </c>
      <c r="G26" s="20">
        <v>0.952886</v>
      </c>
      <c r="H26" s="3">
        <v>1451151</v>
      </c>
      <c r="I26" s="17" t="s">
        <v>67</v>
      </c>
    </row>
    <row r="27" spans="1:9" ht="21" customHeight="1">
      <c r="A27" s="24">
        <v>33466</v>
      </c>
      <c r="B27" s="3">
        <v>5664.24</v>
      </c>
      <c r="C27" s="1">
        <v>581.51</v>
      </c>
      <c r="D27" s="26">
        <v>44186</v>
      </c>
      <c r="E27" s="17" t="s">
        <v>68</v>
      </c>
      <c r="F27" s="18" t="s">
        <v>60</v>
      </c>
      <c r="G27" s="20">
        <v>0.069467</v>
      </c>
      <c r="H27" s="3">
        <v>1072501</v>
      </c>
      <c r="I27" s="17" t="s">
        <v>67</v>
      </c>
    </row>
    <row r="28" spans="1:9" ht="21" customHeight="1">
      <c r="A28" s="24">
        <v>33490</v>
      </c>
      <c r="B28" s="3">
        <v>81.77</v>
      </c>
      <c r="C28" s="1"/>
      <c r="D28" s="26">
        <v>43854</v>
      </c>
      <c r="E28" s="17" t="s">
        <v>69</v>
      </c>
      <c r="F28" s="18" t="s">
        <v>60</v>
      </c>
      <c r="G28" s="5">
        <v>1</v>
      </c>
      <c r="H28" s="3">
        <v>173679.48</v>
      </c>
      <c r="I28" s="17" t="s">
        <v>70</v>
      </c>
    </row>
    <row r="29" spans="1:9" ht="21" customHeight="1">
      <c r="A29" s="24">
        <v>33627</v>
      </c>
      <c r="B29" s="3">
        <v>25.41</v>
      </c>
      <c r="C29" s="1"/>
      <c r="D29" s="26">
        <v>44078</v>
      </c>
      <c r="E29" s="17" t="s">
        <v>71</v>
      </c>
      <c r="F29" s="8" t="s">
        <v>84</v>
      </c>
      <c r="G29" s="5">
        <v>1</v>
      </c>
      <c r="H29" s="3">
        <v>16389.45</v>
      </c>
      <c r="I29" s="17" t="s">
        <v>72</v>
      </c>
    </row>
    <row r="30" spans="1:9" ht="21" customHeight="1">
      <c r="A30" s="24">
        <v>33630</v>
      </c>
      <c r="B30" s="3">
        <v>13.82</v>
      </c>
      <c r="C30" s="1"/>
      <c r="D30" s="26">
        <v>43847</v>
      </c>
      <c r="E30" s="17" t="s">
        <v>73</v>
      </c>
      <c r="F30" s="8" t="s">
        <v>84</v>
      </c>
      <c r="G30" s="5">
        <v>1</v>
      </c>
      <c r="H30" s="3">
        <v>35788.27</v>
      </c>
      <c r="I30" s="17" t="s">
        <v>74</v>
      </c>
    </row>
    <row r="31" spans="1:9" ht="21" customHeight="1">
      <c r="A31" s="24">
        <v>33690</v>
      </c>
      <c r="B31" s="3">
        <v>3.08</v>
      </c>
      <c r="C31" s="1"/>
      <c r="D31" s="26">
        <v>43923</v>
      </c>
      <c r="E31" s="17" t="s">
        <v>75</v>
      </c>
      <c r="F31" s="8" t="s">
        <v>84</v>
      </c>
      <c r="G31" s="5">
        <v>1</v>
      </c>
      <c r="H31" s="3">
        <v>6358.97</v>
      </c>
      <c r="I31" s="17" t="s">
        <v>76</v>
      </c>
    </row>
    <row r="32" spans="1:9" ht="21" customHeight="1">
      <c r="A32" s="24">
        <v>33728</v>
      </c>
      <c r="B32" s="3">
        <v>20.08</v>
      </c>
      <c r="C32" s="1"/>
      <c r="D32" s="26">
        <v>43931</v>
      </c>
      <c r="E32" s="17" t="s">
        <v>77</v>
      </c>
      <c r="F32" s="8" t="s">
        <v>84</v>
      </c>
      <c r="G32" s="5">
        <v>1</v>
      </c>
      <c r="H32" s="3">
        <v>16770.82</v>
      </c>
      <c r="I32" s="17" t="s">
        <v>78</v>
      </c>
    </row>
    <row r="33" spans="1:9" ht="21" customHeight="1">
      <c r="A33" s="24">
        <v>33930</v>
      </c>
      <c r="B33" s="3">
        <v>11</v>
      </c>
      <c r="C33" s="1"/>
      <c r="D33" s="26">
        <v>44120</v>
      </c>
      <c r="E33" s="17" t="s">
        <v>79</v>
      </c>
      <c r="F33" s="8" t="s">
        <v>84</v>
      </c>
      <c r="G33" s="5">
        <v>1</v>
      </c>
      <c r="H33" s="3">
        <v>7715.4</v>
      </c>
      <c r="I33" s="17" t="s">
        <v>80</v>
      </c>
    </row>
    <row r="34" spans="1:9" ht="21" customHeight="1">
      <c r="A34" s="24">
        <v>23717</v>
      </c>
      <c r="B34" s="3">
        <v>7219.41</v>
      </c>
      <c r="C34" s="3">
        <v>17687.55</v>
      </c>
      <c r="D34" s="26">
        <v>44390</v>
      </c>
      <c r="E34" s="17" t="s">
        <v>88</v>
      </c>
      <c r="F34" s="18" t="s">
        <v>66</v>
      </c>
      <c r="G34" s="5">
        <v>1</v>
      </c>
      <c r="H34" s="3">
        <v>3607785.28</v>
      </c>
      <c r="I34" s="17" t="s">
        <v>86</v>
      </c>
    </row>
    <row r="35" spans="1:9" ht="21" customHeight="1">
      <c r="A35" s="24">
        <v>23718</v>
      </c>
      <c r="B35" s="3">
        <v>7902.34</v>
      </c>
      <c r="C35" s="3">
        <v>17385.14</v>
      </c>
      <c r="D35" s="26">
        <v>44390</v>
      </c>
      <c r="E35" s="17" t="s">
        <v>88</v>
      </c>
      <c r="F35" s="18" t="s">
        <v>66</v>
      </c>
      <c r="G35" s="5">
        <v>1</v>
      </c>
      <c r="H35" s="3">
        <v>3949068.68</v>
      </c>
      <c r="I35" s="17" t="s">
        <v>86</v>
      </c>
    </row>
    <row r="36" spans="1:9" ht="21" customHeight="1">
      <c r="A36" s="24">
        <v>23719</v>
      </c>
      <c r="B36" s="3">
        <v>7707.87</v>
      </c>
      <c r="C36" s="3">
        <v>16957.31</v>
      </c>
      <c r="D36" s="26">
        <v>44390</v>
      </c>
      <c r="E36" s="17" t="s">
        <v>88</v>
      </c>
      <c r="F36" s="18" t="s">
        <v>66</v>
      </c>
      <c r="G36" s="5">
        <v>1</v>
      </c>
      <c r="H36" s="3">
        <v>3851885.4</v>
      </c>
      <c r="I36" s="17" t="s">
        <v>86</v>
      </c>
    </row>
    <row r="37" spans="1:9" ht="21" customHeight="1">
      <c r="A37" s="24">
        <v>29691</v>
      </c>
      <c r="B37" s="3">
        <v>6089.71</v>
      </c>
      <c r="C37" s="3">
        <v>13397.36</v>
      </c>
      <c r="D37" s="26">
        <v>44390</v>
      </c>
      <c r="E37" s="17" t="s">
        <v>87</v>
      </c>
      <c r="F37" s="18" t="s">
        <v>66</v>
      </c>
      <c r="G37" s="5">
        <v>1</v>
      </c>
      <c r="H37" s="3">
        <v>3043235.68</v>
      </c>
      <c r="I37" s="17" t="s">
        <v>86</v>
      </c>
    </row>
    <row r="38" spans="1:9" ht="21" customHeight="1">
      <c r="A38" s="24">
        <v>29692</v>
      </c>
      <c r="B38" s="3">
        <v>7584.35</v>
      </c>
      <c r="C38" s="3">
        <v>16685.57</v>
      </c>
      <c r="D38" s="26">
        <v>44390</v>
      </c>
      <c r="E38" s="17" t="s">
        <v>87</v>
      </c>
      <c r="F38" s="18" t="s">
        <v>66</v>
      </c>
      <c r="G38" s="5">
        <v>1</v>
      </c>
      <c r="H38" s="3">
        <v>3790158.24</v>
      </c>
      <c r="I38" s="17" t="s">
        <v>86</v>
      </c>
    </row>
    <row r="39" spans="1:9" ht="21" customHeight="1">
      <c r="A39" s="24">
        <v>22955</v>
      </c>
      <c r="B39" s="3">
        <v>758</v>
      </c>
      <c r="C39" s="3">
        <v>579</v>
      </c>
      <c r="D39" s="26">
        <v>44389</v>
      </c>
      <c r="E39" s="17" t="s">
        <v>91</v>
      </c>
      <c r="F39" s="18" t="s">
        <v>60</v>
      </c>
      <c r="G39" s="5">
        <v>1</v>
      </c>
      <c r="H39" s="3">
        <v>1786532</v>
      </c>
      <c r="I39" s="17" t="s">
        <v>92</v>
      </c>
    </row>
    <row r="40" spans="1:9" ht="21" customHeight="1">
      <c r="A40" s="24">
        <v>33647</v>
      </c>
      <c r="B40" s="3">
        <v>22.66</v>
      </c>
      <c r="C40" s="1"/>
      <c r="D40" s="26">
        <v>44455</v>
      </c>
      <c r="E40" s="17" t="s">
        <v>89</v>
      </c>
      <c r="F40" s="8" t="s">
        <v>84</v>
      </c>
      <c r="G40" s="5">
        <v>1</v>
      </c>
      <c r="H40" s="3">
        <v>15295.5</v>
      </c>
      <c r="I40" s="17" t="s">
        <v>90</v>
      </c>
    </row>
    <row r="41" spans="1:9" ht="21" customHeight="1">
      <c r="A41" s="24">
        <v>33961</v>
      </c>
      <c r="B41" s="14">
        <v>1337</v>
      </c>
      <c r="C41" s="14">
        <v>8500</v>
      </c>
      <c r="D41" s="26">
        <v>44529</v>
      </c>
      <c r="E41" s="28" t="s">
        <v>94</v>
      </c>
      <c r="F41" s="18" t="s">
        <v>60</v>
      </c>
      <c r="G41" s="20">
        <v>0.193177</v>
      </c>
      <c r="H41" s="14">
        <v>5712519</v>
      </c>
      <c r="I41" s="28" t="s">
        <v>93</v>
      </c>
    </row>
    <row r="42" spans="1:9" ht="21" customHeight="1">
      <c r="A42" s="24">
        <v>34178</v>
      </c>
      <c r="B42" s="14">
        <v>25.77</v>
      </c>
      <c r="C42" s="7"/>
      <c r="D42" s="26">
        <v>44438</v>
      </c>
      <c r="E42" s="28" t="s">
        <v>96</v>
      </c>
      <c r="F42" s="18" t="s">
        <v>60</v>
      </c>
      <c r="G42" s="29">
        <v>1</v>
      </c>
      <c r="H42" s="14">
        <v>19853.21</v>
      </c>
      <c r="I42" s="28" t="s">
        <v>95</v>
      </c>
    </row>
    <row r="43" spans="1:9" ht="21" customHeight="1">
      <c r="A43" s="24">
        <v>20234</v>
      </c>
      <c r="B43" s="3">
        <v>3848</v>
      </c>
      <c r="C43" s="3">
        <v>318.09</v>
      </c>
      <c r="D43" s="26">
        <v>43970</v>
      </c>
      <c r="E43" s="17" t="s">
        <v>103</v>
      </c>
      <c r="F43" s="30" t="s">
        <v>60</v>
      </c>
      <c r="G43" s="20">
        <v>0.025466</v>
      </c>
      <c r="H43" s="3">
        <f>11687091.2*G43</f>
        <v>297623.4644992</v>
      </c>
      <c r="I43" s="17" t="s">
        <v>104</v>
      </c>
    </row>
    <row r="44" spans="1:9" ht="21" customHeight="1">
      <c r="A44" s="24">
        <v>20341</v>
      </c>
      <c r="B44" s="3">
        <v>1390.25</v>
      </c>
      <c r="C44" s="3">
        <v>2322.4</v>
      </c>
      <c r="D44" s="26">
        <v>44581</v>
      </c>
      <c r="E44" s="17" t="s">
        <v>105</v>
      </c>
      <c r="F44" s="18" t="s">
        <v>60</v>
      </c>
      <c r="G44" s="20">
        <v>0.425154</v>
      </c>
      <c r="H44" s="3">
        <f>7150325*G44</f>
        <v>3039989.27505</v>
      </c>
      <c r="I44" s="17" t="s">
        <v>106</v>
      </c>
    </row>
    <row r="45" spans="1:9" ht="21" customHeight="1">
      <c r="A45" s="24">
        <v>34014</v>
      </c>
      <c r="B45" s="3">
        <v>9.44</v>
      </c>
      <c r="C45" s="3"/>
      <c r="D45" s="26">
        <v>44609</v>
      </c>
      <c r="E45" s="17" t="s">
        <v>97</v>
      </c>
      <c r="F45" s="8" t="s">
        <v>84</v>
      </c>
      <c r="G45" s="5">
        <v>1</v>
      </c>
      <c r="H45" s="3">
        <v>31242.62</v>
      </c>
      <c r="I45" s="17" t="s">
        <v>100</v>
      </c>
    </row>
    <row r="46" spans="1:9" ht="21" customHeight="1">
      <c r="A46" s="24">
        <v>22022</v>
      </c>
      <c r="B46" s="3">
        <v>265.89</v>
      </c>
      <c r="C46" s="3">
        <v>186.13</v>
      </c>
      <c r="D46" s="26">
        <v>44594</v>
      </c>
      <c r="E46" s="17" t="s">
        <v>98</v>
      </c>
      <c r="F46" s="18" t="s">
        <v>60</v>
      </c>
      <c r="G46" s="5">
        <v>1</v>
      </c>
      <c r="H46" s="3">
        <v>215552.41</v>
      </c>
      <c r="I46" s="17" t="s">
        <v>101</v>
      </c>
    </row>
    <row r="47" spans="1:9" ht="21" customHeight="1">
      <c r="A47" s="24">
        <v>34202</v>
      </c>
      <c r="B47" s="3">
        <v>16.1</v>
      </c>
      <c r="C47" s="3"/>
      <c r="D47" s="26">
        <v>44634</v>
      </c>
      <c r="E47" s="17" t="s">
        <v>99</v>
      </c>
      <c r="F47" s="8" t="s">
        <v>84</v>
      </c>
      <c r="G47" s="5">
        <v>1</v>
      </c>
      <c r="H47" s="3">
        <v>49497.84</v>
      </c>
      <c r="I47" s="17" t="s">
        <v>102</v>
      </c>
    </row>
    <row r="48" spans="1:9" ht="21" customHeight="1">
      <c r="A48" s="24">
        <v>19246</v>
      </c>
      <c r="B48" s="3">
        <v>1000</v>
      </c>
      <c r="C48" s="3">
        <v>500</v>
      </c>
      <c r="D48" s="26">
        <v>44649</v>
      </c>
      <c r="E48" s="17" t="s">
        <v>107</v>
      </c>
      <c r="F48" s="18" t="s">
        <v>142</v>
      </c>
      <c r="G48" s="5">
        <v>1</v>
      </c>
      <c r="H48" s="3">
        <v>831000</v>
      </c>
      <c r="I48" s="17" t="s">
        <v>109</v>
      </c>
    </row>
    <row r="49" spans="1:9" ht="21" customHeight="1">
      <c r="A49" s="24">
        <v>19248</v>
      </c>
      <c r="B49" s="3">
        <v>1000</v>
      </c>
      <c r="C49" s="3">
        <v>500</v>
      </c>
      <c r="D49" s="26">
        <v>44649</v>
      </c>
      <c r="E49" s="17" t="s">
        <v>108</v>
      </c>
      <c r="F49" s="18" t="s">
        <v>142</v>
      </c>
      <c r="G49" s="5">
        <v>1</v>
      </c>
      <c r="H49" s="3">
        <v>831000</v>
      </c>
      <c r="I49" s="17" t="s">
        <v>109</v>
      </c>
    </row>
    <row r="50" spans="1:9" ht="21" customHeight="1">
      <c r="A50" s="24">
        <v>24211</v>
      </c>
      <c r="B50" s="3">
        <v>2209.3</v>
      </c>
      <c r="C50" s="1"/>
      <c r="D50" s="26">
        <v>44672</v>
      </c>
      <c r="E50" s="31" t="s">
        <v>110</v>
      </c>
      <c r="F50" s="18" t="s">
        <v>142</v>
      </c>
      <c r="G50" s="5">
        <v>1</v>
      </c>
      <c r="H50" s="3">
        <v>2656750</v>
      </c>
      <c r="I50" s="17" t="s">
        <v>111</v>
      </c>
    </row>
    <row r="51" spans="1:9" ht="21" customHeight="1">
      <c r="A51" s="24">
        <v>22023</v>
      </c>
      <c r="B51" s="3">
        <v>1000</v>
      </c>
      <c r="C51" s="3">
        <v>700</v>
      </c>
      <c r="D51" s="26">
        <v>44673</v>
      </c>
      <c r="E51" s="17" t="s">
        <v>112</v>
      </c>
      <c r="F51" s="18" t="s">
        <v>142</v>
      </c>
      <c r="G51" s="5">
        <v>1</v>
      </c>
      <c r="H51" s="3">
        <v>920100</v>
      </c>
      <c r="I51" s="31" t="s">
        <v>113</v>
      </c>
    </row>
    <row r="52" spans="1:9" ht="21" customHeight="1">
      <c r="A52" s="24">
        <v>29890</v>
      </c>
      <c r="B52" s="3">
        <v>466.6</v>
      </c>
      <c r="C52" s="3">
        <v>368.7</v>
      </c>
      <c r="D52" s="26">
        <v>44672</v>
      </c>
      <c r="E52" s="17" t="s">
        <v>114</v>
      </c>
      <c r="F52" s="18" t="s">
        <v>142</v>
      </c>
      <c r="G52" s="5">
        <v>1</v>
      </c>
      <c r="H52" s="3">
        <v>378170</v>
      </c>
      <c r="I52" s="31" t="s">
        <v>115</v>
      </c>
    </row>
    <row r="53" spans="1:9" ht="21" customHeight="1">
      <c r="A53" s="24">
        <v>29230</v>
      </c>
      <c r="B53" s="3">
        <v>441.4</v>
      </c>
      <c r="C53" s="3">
        <v>388.9</v>
      </c>
      <c r="D53" s="26">
        <v>44672</v>
      </c>
      <c r="E53" s="17" t="s">
        <v>116</v>
      </c>
      <c r="F53" s="18" t="s">
        <v>142</v>
      </c>
      <c r="G53" s="5">
        <v>1</v>
      </c>
      <c r="H53" s="3">
        <v>655000</v>
      </c>
      <c r="I53" s="17" t="s">
        <v>117</v>
      </c>
    </row>
    <row r="54" spans="1:9" ht="21" customHeight="1">
      <c r="A54" s="24">
        <v>20403</v>
      </c>
      <c r="B54" s="3">
        <v>270</v>
      </c>
      <c r="C54" s="3">
        <v>181.58</v>
      </c>
      <c r="D54" s="26">
        <v>44672</v>
      </c>
      <c r="E54" s="17" t="s">
        <v>118</v>
      </c>
      <c r="F54" s="18" t="s">
        <v>142</v>
      </c>
      <c r="G54" s="5">
        <v>1</v>
      </c>
      <c r="H54" s="3">
        <v>156000</v>
      </c>
      <c r="I54" s="17" t="s">
        <v>119</v>
      </c>
    </row>
    <row r="55" spans="1:9" ht="21" customHeight="1">
      <c r="A55" s="24">
        <v>24307</v>
      </c>
      <c r="B55" s="3">
        <v>250.11</v>
      </c>
      <c r="C55" s="3">
        <v>230.49</v>
      </c>
      <c r="D55" s="26">
        <v>44679</v>
      </c>
      <c r="E55" s="17" t="s">
        <v>120</v>
      </c>
      <c r="F55" s="18" t="s">
        <v>142</v>
      </c>
      <c r="G55" s="5">
        <v>1</v>
      </c>
      <c r="H55" s="3">
        <v>157850</v>
      </c>
      <c r="I55" s="17" t="s">
        <v>121</v>
      </c>
    </row>
    <row r="56" spans="1:9" ht="21" customHeight="1">
      <c r="A56" s="24">
        <v>14609</v>
      </c>
      <c r="B56" s="3">
        <v>594.1</v>
      </c>
      <c r="C56" s="3">
        <v>594.1</v>
      </c>
      <c r="D56" s="26">
        <v>44672</v>
      </c>
      <c r="E56" s="17" t="s">
        <v>123</v>
      </c>
      <c r="F56" s="18" t="s">
        <v>142</v>
      </c>
      <c r="G56" s="5">
        <v>1</v>
      </c>
      <c r="H56" s="3">
        <v>772330</v>
      </c>
      <c r="I56" s="17" t="s">
        <v>122</v>
      </c>
    </row>
    <row r="57" spans="1:9" ht="21" customHeight="1">
      <c r="A57" s="24">
        <v>9944</v>
      </c>
      <c r="B57" s="3">
        <v>66.25</v>
      </c>
      <c r="C57" s="3"/>
      <c r="D57" s="26">
        <v>44552</v>
      </c>
      <c r="E57" s="17" t="s">
        <v>124</v>
      </c>
      <c r="F57" s="8" t="s">
        <v>60</v>
      </c>
      <c r="G57" s="5">
        <v>1</v>
      </c>
      <c r="H57" s="3">
        <v>40664.25</v>
      </c>
      <c r="I57" s="17" t="s">
        <v>125</v>
      </c>
    </row>
    <row r="58" spans="1:9" ht="21" customHeight="1">
      <c r="A58" s="24">
        <v>24215</v>
      </c>
      <c r="B58" s="3">
        <v>1725.8</v>
      </c>
      <c r="C58" s="3"/>
      <c r="D58" s="26">
        <v>44672</v>
      </c>
      <c r="E58" s="31" t="s">
        <v>127</v>
      </c>
      <c r="F58" s="18" t="s">
        <v>142</v>
      </c>
      <c r="G58" s="5">
        <v>1</v>
      </c>
      <c r="H58" s="3">
        <v>1884926.59</v>
      </c>
      <c r="I58" s="17" t="s">
        <v>126</v>
      </c>
    </row>
    <row r="59" spans="1:9" ht="21" customHeight="1">
      <c r="A59" s="24">
        <v>20402</v>
      </c>
      <c r="B59" s="3">
        <v>347</v>
      </c>
      <c r="C59" s="3">
        <v>181.58</v>
      </c>
      <c r="D59" s="26">
        <v>44672</v>
      </c>
      <c r="E59" s="17" t="s">
        <v>128</v>
      </c>
      <c r="F59" s="18" t="s">
        <v>142</v>
      </c>
      <c r="G59" s="5">
        <v>1</v>
      </c>
      <c r="H59" s="3">
        <v>175000</v>
      </c>
      <c r="I59" s="17" t="s">
        <v>129</v>
      </c>
    </row>
    <row r="60" spans="1:9" ht="21" customHeight="1">
      <c r="A60" s="24">
        <v>19796</v>
      </c>
      <c r="B60" s="3">
        <v>372</v>
      </c>
      <c r="C60" s="1">
        <v>194.74</v>
      </c>
      <c r="D60" s="26">
        <v>44672</v>
      </c>
      <c r="E60" s="17" t="s">
        <v>130</v>
      </c>
      <c r="F60" s="18" t="s">
        <v>142</v>
      </c>
      <c r="G60" s="5">
        <v>1</v>
      </c>
      <c r="H60" s="3">
        <v>166000</v>
      </c>
      <c r="I60" s="17" t="s">
        <v>129</v>
      </c>
    </row>
    <row r="61" spans="1:9" ht="21" customHeight="1">
      <c r="A61" s="24">
        <v>20400</v>
      </c>
      <c r="B61" s="14">
        <v>372</v>
      </c>
      <c r="C61" s="3">
        <v>181.58</v>
      </c>
      <c r="D61" s="26">
        <v>44679</v>
      </c>
      <c r="E61" s="28" t="s">
        <v>131</v>
      </c>
      <c r="F61" s="18" t="s">
        <v>142</v>
      </c>
      <c r="G61" s="5">
        <v>1</v>
      </c>
      <c r="H61" s="14">
        <v>150000</v>
      </c>
      <c r="I61" s="28" t="s">
        <v>132</v>
      </c>
    </row>
    <row r="62" spans="1:9" ht="21" customHeight="1">
      <c r="A62" s="24">
        <v>24308</v>
      </c>
      <c r="B62" s="14">
        <v>370.9</v>
      </c>
      <c r="C62" s="3">
        <v>273.6</v>
      </c>
      <c r="D62" s="26">
        <v>44672</v>
      </c>
      <c r="E62" s="28" t="s">
        <v>133</v>
      </c>
      <c r="F62" s="18" t="s">
        <v>142</v>
      </c>
      <c r="G62" s="29">
        <v>1</v>
      </c>
      <c r="H62" s="14">
        <v>203300</v>
      </c>
      <c r="I62" s="28" t="s">
        <v>134</v>
      </c>
    </row>
    <row r="63" spans="1:9" ht="21" customHeight="1">
      <c r="A63" s="24">
        <v>33803</v>
      </c>
      <c r="B63" s="3">
        <v>2891.62</v>
      </c>
      <c r="C63" s="3"/>
      <c r="D63" s="26">
        <v>44672</v>
      </c>
      <c r="E63" s="17" t="s">
        <v>135</v>
      </c>
      <c r="F63" s="18" t="s">
        <v>142</v>
      </c>
      <c r="G63" s="29">
        <v>1</v>
      </c>
      <c r="H63" s="3">
        <v>1020000</v>
      </c>
      <c r="I63" s="17" t="s">
        <v>136</v>
      </c>
    </row>
    <row r="64" spans="1:9" ht="21" customHeight="1">
      <c r="A64" s="24">
        <v>4245</v>
      </c>
      <c r="B64" s="3">
        <v>664.5</v>
      </c>
      <c r="C64" s="3">
        <v>332.25</v>
      </c>
      <c r="D64" s="26">
        <v>44679</v>
      </c>
      <c r="E64" s="17" t="s">
        <v>137</v>
      </c>
      <c r="F64" s="18" t="s">
        <v>142</v>
      </c>
      <c r="G64" s="29">
        <v>1</v>
      </c>
      <c r="H64" s="3">
        <v>458000</v>
      </c>
      <c r="I64" s="17" t="s">
        <v>138</v>
      </c>
    </row>
    <row r="65" spans="1:9" ht="21" customHeight="1">
      <c r="A65" s="24">
        <v>33884</v>
      </c>
      <c r="B65" s="3">
        <v>2155.28</v>
      </c>
      <c r="C65" s="3">
        <v>8007.32</v>
      </c>
      <c r="D65" s="26">
        <v>44664</v>
      </c>
      <c r="E65" s="17" t="s">
        <v>141</v>
      </c>
      <c r="F65" s="8" t="s">
        <v>139</v>
      </c>
      <c r="G65" s="29">
        <v>1</v>
      </c>
      <c r="H65" s="3">
        <v>22180000.03</v>
      </c>
      <c r="I65" s="31" t="s">
        <v>140</v>
      </c>
    </row>
    <row r="66" spans="1:9" ht="21" customHeight="1">
      <c r="A66" s="24">
        <v>24275</v>
      </c>
      <c r="B66" s="3">
        <v>373.83</v>
      </c>
      <c r="C66" s="3">
        <v>1267.76</v>
      </c>
      <c r="D66" s="26">
        <v>44664</v>
      </c>
      <c r="E66" s="17" t="s">
        <v>143</v>
      </c>
      <c r="F66" s="8" t="s">
        <v>139</v>
      </c>
      <c r="G66" s="5">
        <v>1</v>
      </c>
      <c r="H66" s="36">
        <v>4231000</v>
      </c>
      <c r="I66" s="38" t="s">
        <v>144</v>
      </c>
    </row>
    <row r="67" spans="1:9" ht="21" customHeight="1">
      <c r="A67" s="24">
        <v>24278</v>
      </c>
      <c r="B67" s="3">
        <v>137.26</v>
      </c>
      <c r="C67" s="1">
        <v>469.19</v>
      </c>
      <c r="D67" s="26">
        <v>44664</v>
      </c>
      <c r="E67" s="17" t="s">
        <v>145</v>
      </c>
      <c r="F67" s="8" t="s">
        <v>139</v>
      </c>
      <c r="G67" s="5">
        <v>1</v>
      </c>
      <c r="H67" s="37"/>
      <c r="I67" s="39"/>
    </row>
    <row r="68" spans="1:9" ht="21" customHeight="1">
      <c r="A68" s="24">
        <v>26317</v>
      </c>
      <c r="B68" s="3">
        <v>231</v>
      </c>
      <c r="C68" s="1"/>
      <c r="D68" s="26">
        <v>44658</v>
      </c>
      <c r="E68" s="17" t="s">
        <v>146</v>
      </c>
      <c r="F68" s="8" t="s">
        <v>139</v>
      </c>
      <c r="G68" s="5">
        <v>1</v>
      </c>
      <c r="H68" s="3">
        <v>384912</v>
      </c>
      <c r="I68" s="17" t="s">
        <v>147</v>
      </c>
    </row>
    <row r="69" spans="1:9" ht="21" customHeight="1">
      <c r="A69" s="24">
        <v>26312</v>
      </c>
      <c r="B69" s="3">
        <v>187.62</v>
      </c>
      <c r="C69" s="1"/>
      <c r="D69" s="26">
        <v>44658</v>
      </c>
      <c r="E69" s="17" t="s">
        <v>148</v>
      </c>
      <c r="F69" s="8" t="s">
        <v>139</v>
      </c>
      <c r="G69" s="5">
        <v>1</v>
      </c>
      <c r="H69" s="3">
        <v>410324.94</v>
      </c>
      <c r="I69" s="17" t="s">
        <v>147</v>
      </c>
    </row>
    <row r="70" spans="1:9" ht="21" customHeight="1">
      <c r="A70" s="24">
        <v>26313</v>
      </c>
      <c r="B70" s="3">
        <v>117.25</v>
      </c>
      <c r="C70" s="1"/>
      <c r="D70" s="26">
        <v>44658</v>
      </c>
      <c r="E70" s="17" t="s">
        <v>149</v>
      </c>
      <c r="F70" s="8" t="s">
        <v>139</v>
      </c>
      <c r="G70" s="5">
        <v>1</v>
      </c>
      <c r="H70" s="3">
        <v>256425.75</v>
      </c>
      <c r="I70" s="17" t="s">
        <v>147</v>
      </c>
    </row>
    <row r="71" spans="1:9" ht="21" customHeight="1">
      <c r="A71" s="24">
        <v>29193</v>
      </c>
      <c r="B71" s="3">
        <v>363.05</v>
      </c>
      <c r="C71" s="3">
        <v>1402.38</v>
      </c>
      <c r="D71" s="26">
        <v>44664</v>
      </c>
      <c r="E71" s="17" t="s">
        <v>150</v>
      </c>
      <c r="F71" s="8" t="s">
        <v>139</v>
      </c>
      <c r="G71" s="5">
        <v>1</v>
      </c>
      <c r="H71" s="3">
        <v>1191005</v>
      </c>
      <c r="I71" s="17" t="s">
        <v>151</v>
      </c>
    </row>
    <row r="72" spans="1:9" ht="21" customHeight="1">
      <c r="A72" s="24">
        <v>26311</v>
      </c>
      <c r="B72" s="3">
        <v>85</v>
      </c>
      <c r="C72" s="3"/>
      <c r="D72" s="26">
        <v>44658</v>
      </c>
      <c r="E72" s="17" t="s">
        <v>152</v>
      </c>
      <c r="F72" s="8" t="s">
        <v>139</v>
      </c>
      <c r="G72" s="5">
        <v>1</v>
      </c>
      <c r="H72" s="3">
        <v>185895</v>
      </c>
      <c r="I72" s="17" t="s">
        <v>147</v>
      </c>
    </row>
    <row r="73" spans="1:9" ht="21" customHeight="1">
      <c r="A73" s="24">
        <v>28320</v>
      </c>
      <c r="B73" s="3">
        <v>6087.79</v>
      </c>
      <c r="C73" s="3">
        <v>17776.13</v>
      </c>
      <c r="D73" s="26">
        <v>44748</v>
      </c>
      <c r="E73" s="17" t="s">
        <v>153</v>
      </c>
      <c r="F73" s="18" t="s">
        <v>66</v>
      </c>
      <c r="G73" s="5">
        <v>1</v>
      </c>
      <c r="H73" s="3">
        <v>16853000</v>
      </c>
      <c r="I73" s="17" t="s">
        <v>154</v>
      </c>
    </row>
    <row r="74" spans="1:9" ht="21" customHeight="1">
      <c r="A74" s="24">
        <v>28321</v>
      </c>
      <c r="B74" s="3">
        <v>7382.37</v>
      </c>
      <c r="C74" s="3">
        <v>21556.27</v>
      </c>
      <c r="D74" s="26">
        <v>44748</v>
      </c>
      <c r="E74" s="17" t="s">
        <v>155</v>
      </c>
      <c r="F74" s="18" t="s">
        <v>66</v>
      </c>
      <c r="G74" s="5">
        <v>1</v>
      </c>
      <c r="H74" s="3">
        <v>20435000</v>
      </c>
      <c r="I74" s="17" t="s">
        <v>154</v>
      </c>
    </row>
    <row r="75" spans="1:9" ht="21" customHeight="1">
      <c r="A75" s="24">
        <v>30282</v>
      </c>
      <c r="B75" s="3">
        <v>150.17</v>
      </c>
      <c r="C75" s="3">
        <v>750.85</v>
      </c>
      <c r="D75" s="26">
        <v>44645</v>
      </c>
      <c r="E75" s="17" t="s">
        <v>156</v>
      </c>
      <c r="F75" s="8" t="s">
        <v>139</v>
      </c>
      <c r="G75" s="5">
        <v>1</v>
      </c>
      <c r="H75" s="3">
        <v>1446137.1</v>
      </c>
      <c r="I75" s="17" t="s">
        <v>157</v>
      </c>
    </row>
    <row r="76" spans="1:9" ht="21" customHeight="1">
      <c r="A76" s="24">
        <v>19797</v>
      </c>
      <c r="B76" s="14">
        <v>2313</v>
      </c>
      <c r="C76" s="3">
        <v>1557.89</v>
      </c>
      <c r="D76" s="26">
        <v>44672</v>
      </c>
      <c r="E76" s="28" t="s">
        <v>158</v>
      </c>
      <c r="F76" s="18" t="s">
        <v>142</v>
      </c>
      <c r="G76" s="29">
        <v>1</v>
      </c>
      <c r="H76" s="14">
        <v>1100100</v>
      </c>
      <c r="I76" s="28" t="s">
        <v>159</v>
      </c>
    </row>
    <row r="77" spans="1:9" ht="21" customHeight="1">
      <c r="A77" s="24">
        <v>31979</v>
      </c>
      <c r="B77" s="3">
        <v>379.3</v>
      </c>
      <c r="C77" s="3">
        <v>1053.87</v>
      </c>
      <c r="D77" s="26">
        <v>44902</v>
      </c>
      <c r="E77" s="17" t="s">
        <v>160</v>
      </c>
      <c r="F77" s="8" t="s">
        <v>139</v>
      </c>
      <c r="G77" s="5">
        <v>1</v>
      </c>
      <c r="H77" s="3">
        <v>2421793.26</v>
      </c>
      <c r="I77" s="17" t="s">
        <v>161</v>
      </c>
    </row>
    <row r="78" spans="1:9" ht="21" customHeight="1">
      <c r="A78" s="24">
        <v>19585</v>
      </c>
      <c r="B78" s="3">
        <v>426.5</v>
      </c>
      <c r="C78" s="3">
        <v>1318</v>
      </c>
      <c r="D78" s="26">
        <v>44956</v>
      </c>
      <c r="E78" s="17" t="s">
        <v>163</v>
      </c>
      <c r="F78" s="8" t="s">
        <v>139</v>
      </c>
      <c r="G78" s="5">
        <v>1</v>
      </c>
      <c r="H78" s="3">
        <v>1408942</v>
      </c>
      <c r="I78" s="17" t="s">
        <v>162</v>
      </c>
    </row>
    <row r="79" spans="1:9" ht="21" customHeight="1">
      <c r="A79" s="24">
        <v>19206</v>
      </c>
      <c r="B79" s="3">
        <v>531.88</v>
      </c>
      <c r="C79" s="3">
        <v>698.53</v>
      </c>
      <c r="D79" s="26">
        <v>45006</v>
      </c>
      <c r="E79" s="17" t="s">
        <v>164</v>
      </c>
      <c r="F79" s="18" t="s">
        <v>142</v>
      </c>
      <c r="G79" s="5">
        <v>1</v>
      </c>
      <c r="H79" s="3">
        <v>714319.98</v>
      </c>
      <c r="I79" s="17" t="s">
        <v>165</v>
      </c>
    </row>
    <row r="80" spans="1:9" ht="21" customHeight="1">
      <c r="A80" s="24">
        <v>24309</v>
      </c>
      <c r="B80" s="3">
        <v>2141.06</v>
      </c>
      <c r="C80" s="3">
        <v>2099.04</v>
      </c>
      <c r="D80" s="26">
        <v>44673</v>
      </c>
      <c r="E80" s="17" t="s">
        <v>167</v>
      </c>
      <c r="F80" s="18" t="s">
        <v>142</v>
      </c>
      <c r="G80" s="5">
        <v>1</v>
      </c>
      <c r="H80" s="3">
        <v>1425000</v>
      </c>
      <c r="I80" s="17" t="s">
        <v>166</v>
      </c>
    </row>
    <row r="81" spans="1:9" ht="21" customHeight="1">
      <c r="A81" s="24">
        <v>23665</v>
      </c>
      <c r="B81" s="3">
        <v>1224.53</v>
      </c>
      <c r="C81" s="3">
        <v>1164.48</v>
      </c>
      <c r="D81" s="26">
        <v>44672</v>
      </c>
      <c r="E81" s="17" t="s">
        <v>168</v>
      </c>
      <c r="F81" s="18" t="s">
        <v>142</v>
      </c>
      <c r="G81" s="5">
        <v>1</v>
      </c>
      <c r="H81" s="3">
        <v>790000</v>
      </c>
      <c r="I81" s="17" t="s">
        <v>166</v>
      </c>
    </row>
    <row r="82" spans="1:9" ht="21" customHeight="1">
      <c r="A82" s="24">
        <v>28642</v>
      </c>
      <c r="B82" s="3">
        <v>7457.34</v>
      </c>
      <c r="C82" s="3">
        <v>7383</v>
      </c>
      <c r="D82" s="26">
        <v>44999</v>
      </c>
      <c r="E82" s="17" t="s">
        <v>171</v>
      </c>
      <c r="F82" s="8" t="s">
        <v>169</v>
      </c>
      <c r="G82" s="5">
        <v>1</v>
      </c>
      <c r="H82" s="3">
        <v>3000000</v>
      </c>
      <c r="I82" s="17" t="s">
        <v>170</v>
      </c>
    </row>
    <row r="83" spans="1:9" ht="21" customHeight="1">
      <c r="A83" s="24">
        <v>29151</v>
      </c>
      <c r="B83" s="3">
        <v>547.7</v>
      </c>
      <c r="C83" s="3">
        <v>1625</v>
      </c>
      <c r="D83" s="26">
        <v>45027</v>
      </c>
      <c r="E83" s="17" t="s">
        <v>172</v>
      </c>
      <c r="F83" s="8" t="s">
        <v>139</v>
      </c>
      <c r="G83" s="5">
        <v>1</v>
      </c>
      <c r="H83" s="3">
        <v>3129750</v>
      </c>
      <c r="I83" s="17" t="s">
        <v>173</v>
      </c>
    </row>
    <row r="84" spans="1:9" ht="21" customHeight="1">
      <c r="A84" s="24">
        <v>34300</v>
      </c>
      <c r="B84" s="3">
        <v>5000.01</v>
      </c>
      <c r="C84" s="3">
        <v>10000.02</v>
      </c>
      <c r="D84" s="26">
        <v>44999</v>
      </c>
      <c r="E84" s="17" t="s">
        <v>174</v>
      </c>
      <c r="F84" s="8" t="s">
        <v>63</v>
      </c>
      <c r="G84" s="5">
        <v>1</v>
      </c>
      <c r="H84" s="3">
        <v>2550000</v>
      </c>
      <c r="I84" s="17" t="s">
        <v>175</v>
      </c>
    </row>
    <row r="85" spans="1:9" ht="21" customHeight="1">
      <c r="A85" s="24">
        <v>34450</v>
      </c>
      <c r="B85" s="3">
        <v>9.7</v>
      </c>
      <c r="C85" s="3"/>
      <c r="D85" s="26">
        <v>45121</v>
      </c>
      <c r="E85" s="17" t="s">
        <v>176</v>
      </c>
      <c r="F85" s="8" t="s">
        <v>139</v>
      </c>
      <c r="G85" s="5">
        <v>1</v>
      </c>
      <c r="H85" s="3">
        <v>74940.84</v>
      </c>
      <c r="I85" s="17" t="s">
        <v>177</v>
      </c>
    </row>
    <row r="86" spans="1:9" ht="21" customHeight="1">
      <c r="A86" s="24">
        <v>22042</v>
      </c>
      <c r="B86" s="3">
        <v>1363.05</v>
      </c>
      <c r="C86" s="3"/>
      <c r="D86" s="26">
        <v>45061</v>
      </c>
      <c r="E86" s="17" t="s">
        <v>179</v>
      </c>
      <c r="F86" s="18" t="s">
        <v>66</v>
      </c>
      <c r="G86" s="5">
        <v>1</v>
      </c>
      <c r="H86" s="3">
        <v>2877635</v>
      </c>
      <c r="I86" s="17" t="s">
        <v>178</v>
      </c>
    </row>
    <row r="87" spans="1:9" ht="21" customHeight="1">
      <c r="A87" s="24">
        <v>20947</v>
      </c>
      <c r="B87" s="3">
        <v>3936.63</v>
      </c>
      <c r="C87" s="3"/>
      <c r="D87" s="26">
        <v>45237</v>
      </c>
      <c r="E87" s="17" t="s">
        <v>180</v>
      </c>
      <c r="F87" s="18" t="s">
        <v>63</v>
      </c>
      <c r="G87" s="5">
        <v>1</v>
      </c>
      <c r="H87" s="3">
        <v>3202706.5</v>
      </c>
      <c r="I87" s="17" t="s">
        <v>181</v>
      </c>
    </row>
  </sheetData>
  <sheetProtection/>
  <mergeCells count="11">
    <mergeCell ref="A1:I1"/>
    <mergeCell ref="G15:G16"/>
    <mergeCell ref="I15:I16"/>
    <mergeCell ref="H15:H16"/>
    <mergeCell ref="B15:B16"/>
    <mergeCell ref="A15:A16"/>
    <mergeCell ref="D15:D16"/>
    <mergeCell ref="E15:E16"/>
    <mergeCell ref="F15:F16"/>
    <mergeCell ref="H66:H67"/>
    <mergeCell ref="I66:I67"/>
  </mergeCells>
  <printOptions/>
  <pageMargins left="0.31496062992125984" right="0.1968503937007874" top="0.984251968503937" bottom="0.984251968503937" header="0.2755905511811024" footer="0"/>
  <pageSetup fitToHeight="1" fitToWidth="1" horizontalDpi="600" verticalDpi="600" orientation="portrait" paperSize="9" scale="40" r:id="rId2"/>
  <headerFooter alignWithMargins="0">
    <oddHeader>&amp;L&amp;G&amp;R
ÁREA DE GOBIERNO DE DESARROLLO URBANO
Dirección General de Gestión Urbanística
Subdirección General de Patrimonio del Suelo
Servicio de Inventario y Valoraciones del Suelo
Departamento de Inventario de Suelo
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I17"/>
  <sheetViews>
    <sheetView zoomScalePageLayoutView="0" workbookViewId="0" topLeftCell="A1">
      <selection activeCell="A17" sqref="A17:IV17"/>
    </sheetView>
  </sheetViews>
  <sheetFormatPr defaultColWidth="11.421875" defaultRowHeight="12.75"/>
  <sheetData>
    <row r="17" spans="1:9" ht="21" customHeight="1">
      <c r="A17" s="24">
        <v>21673</v>
      </c>
      <c r="B17" s="3">
        <v>81.39</v>
      </c>
      <c r="C17" s="3"/>
      <c r="D17" s="26">
        <v>45282</v>
      </c>
      <c r="E17" s="17" t="s">
        <v>182</v>
      </c>
      <c r="F17" s="8" t="s">
        <v>60</v>
      </c>
      <c r="G17" s="5">
        <v>1</v>
      </c>
      <c r="H17" s="3"/>
      <c r="I17" s="17" t="s">
        <v>183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Ruiz Moreno, Maria Carmen</cp:lastModifiedBy>
  <cp:lastPrinted>2023-05-30T10:19:52Z</cp:lastPrinted>
  <dcterms:created xsi:type="dcterms:W3CDTF">2017-10-23T10:19:48Z</dcterms:created>
  <dcterms:modified xsi:type="dcterms:W3CDTF">2024-01-12T13:30:14Z</dcterms:modified>
  <cp:category/>
  <cp:version/>
  <cp:contentType/>
  <cp:contentStatus/>
</cp:coreProperties>
</file>